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12120" windowHeight="7680" tabRatio="809" activeTab="3"/>
  </bookViews>
  <sheets>
    <sheet name="Юноши,девушки(2009)" sheetId="17" r:id="rId1"/>
    <sheet name="Юноши,девушки(2010)" sheetId="19" r:id="rId2"/>
    <sheet name="Юноши,девушки(2011)" sheetId="15" r:id="rId3"/>
    <sheet name="Юноши,девушки(2012 и младше)" sheetId="20" r:id="rId4"/>
    <sheet name="Карточка" sheetId="18" r:id="rId5"/>
  </sheets>
  <calcPr calcId="125725"/>
</workbook>
</file>

<file path=xl/calcChain.xml><?xml version="1.0" encoding="utf-8"?>
<calcChain xmlns="http://schemas.openxmlformats.org/spreadsheetml/2006/main">
  <c r="Q7" i="17"/>
  <c r="S7"/>
  <c r="Q8"/>
  <c r="S8"/>
  <c r="Q9"/>
  <c r="S9"/>
  <c r="Q10"/>
  <c r="S10"/>
  <c r="Q13"/>
  <c r="S13"/>
  <c r="Q14"/>
  <c r="S14"/>
  <c r="Q15"/>
  <c r="S15"/>
  <c r="Q16"/>
  <c r="S16"/>
  <c r="Q17"/>
  <c r="S17"/>
  <c r="AE12" i="19"/>
  <c r="AE18"/>
  <c r="AE16"/>
  <c r="AE13"/>
  <c r="Q13"/>
  <c r="Q16"/>
  <c r="Q22"/>
  <c r="AE22"/>
  <c r="Q16" i="20" l="1"/>
  <c r="Q15"/>
  <c r="Q14"/>
  <c r="Q11"/>
  <c r="Q10"/>
  <c r="Q9"/>
  <c r="Q8"/>
  <c r="Q7"/>
  <c r="Q21" i="15"/>
  <c r="Q20"/>
  <c r="Q22"/>
  <c r="Q19"/>
  <c r="Q18"/>
  <c r="Q17"/>
  <c r="Q16"/>
  <c r="Q7"/>
  <c r="Q11"/>
  <c r="Q8"/>
  <c r="Q13"/>
  <c r="Q12"/>
  <c r="Q10"/>
  <c r="Q9"/>
  <c r="Q24" i="19"/>
  <c r="Q27"/>
  <c r="Q23"/>
  <c r="Q25"/>
  <c r="Q26"/>
  <c r="Q29"/>
  <c r="Q28"/>
  <c r="Q21"/>
  <c r="Q11"/>
  <c r="Q7"/>
  <c r="Q14"/>
  <c r="Q8"/>
  <c r="Q10"/>
  <c r="Q15"/>
  <c r="Q12"/>
  <c r="Q18"/>
  <c r="Q17"/>
  <c r="Q9"/>
  <c r="AE16" i="20" l="1"/>
  <c r="AE15"/>
  <c r="AE14"/>
  <c r="AE11"/>
  <c r="AE8"/>
  <c r="AE9"/>
  <c r="AE10"/>
  <c r="AE7"/>
  <c r="AE28" i="19"/>
  <c r="AE29"/>
  <c r="AE26"/>
  <c r="AE21"/>
  <c r="AE23"/>
  <c r="AE27"/>
  <c r="AE25"/>
  <c r="AE24"/>
  <c r="AE8"/>
  <c r="AE10"/>
  <c r="AE14"/>
  <c r="AE17"/>
  <c r="AE15"/>
  <c r="AE7"/>
  <c r="AE9"/>
  <c r="AE11"/>
  <c r="AE10" i="15" l="1"/>
  <c r="AE16"/>
  <c r="AE19"/>
  <c r="AE22"/>
  <c r="AE20"/>
  <c r="AE17"/>
  <c r="AE21"/>
  <c r="AE18"/>
  <c r="AE11"/>
  <c r="AE7" l="1"/>
  <c r="AE13"/>
  <c r="AE8"/>
  <c r="AE12"/>
  <c r="AE9"/>
</calcChain>
</file>

<file path=xl/sharedStrings.xml><?xml version="1.0" encoding="utf-8"?>
<sst xmlns="http://schemas.openxmlformats.org/spreadsheetml/2006/main" count="522" uniqueCount="111">
  <si>
    <t>№ п.п.</t>
  </si>
  <si>
    <t>Ф.И.О.</t>
  </si>
  <si>
    <t>Г.Р.</t>
  </si>
  <si>
    <t>Место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</si>
  <si>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</si>
  <si>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</si>
  <si>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Прыжки</t>
  </si>
  <si>
    <t>1 пр</t>
  </si>
  <si>
    <t>коэф.</t>
  </si>
  <si>
    <t>Оценка</t>
  </si>
  <si>
    <t>2 пр</t>
  </si>
  <si>
    <t>Шашки</t>
  </si>
  <si>
    <t>Кол-во</t>
  </si>
  <si>
    <t>3 пр</t>
  </si>
  <si>
    <t>4 пр</t>
  </si>
  <si>
    <t>5 пр</t>
  </si>
  <si>
    <t>Вариативность</t>
  </si>
  <si>
    <t>Специальная физическая подготовка (2 этап)</t>
  </si>
  <si>
    <t>Шашки (30 сек)</t>
  </si>
  <si>
    <t>Прыжки (3 пр.)</t>
  </si>
  <si>
    <t>оценка</t>
  </si>
  <si>
    <t>код 1 пр</t>
  </si>
  <si>
    <t>код 2 пр</t>
  </si>
  <si>
    <t>код 3 пр</t>
  </si>
  <si>
    <t>Вариативность (5 пр.)</t>
  </si>
  <si>
    <t>код 4 пр</t>
  </si>
  <si>
    <t>код 5 пр</t>
  </si>
  <si>
    <t>ФИО, год рождения</t>
  </si>
  <si>
    <t>Юноши, девушки (2009)</t>
  </si>
  <si>
    <t>Девушки (2009)</t>
  </si>
  <si>
    <t>Юноши (2009)</t>
  </si>
  <si>
    <t>Девушки (2010)</t>
  </si>
  <si>
    <t>Юноши (2010)</t>
  </si>
  <si>
    <t>Юноши, девушки (2011)</t>
  </si>
  <si>
    <t>Девушки (2011)</t>
  </si>
  <si>
    <t>Юноши (2011)</t>
  </si>
  <si>
    <t>Девушки (2012 и мл.)</t>
  </si>
  <si>
    <t>Юноши (2012 и мл.)</t>
  </si>
  <si>
    <t>Юноши, девушки (2012 и мл.)</t>
  </si>
  <si>
    <t>Юноши, девушки (2010)</t>
  </si>
  <si>
    <t>Нестеров Александр Андреевич</t>
  </si>
  <si>
    <t>Рудов Данил Юрьевич</t>
  </si>
  <si>
    <t>Сергеев Аристарх Максимович</t>
  </si>
  <si>
    <t>Петров Илья Романович</t>
  </si>
  <si>
    <t>Агеев Никита Владимирович</t>
  </si>
  <si>
    <t>Шепталин Богдан Константинович</t>
  </si>
  <si>
    <t>Ходацкий Велизар Дмитриевич</t>
  </si>
  <si>
    <t>Губайдулин Лев Станиславович</t>
  </si>
  <si>
    <t>Желтухин Александр Сергеевич</t>
  </si>
  <si>
    <t>Ибрагимов Артем Александрович</t>
  </si>
  <si>
    <t>Горельников Иван Сергеевич</t>
  </si>
  <si>
    <t>Осетрова Ксения Дмитриевна</t>
  </si>
  <si>
    <t>Орлова Злата Дмитриевна</t>
  </si>
  <si>
    <t>Цепегина Мария Александровна</t>
  </si>
  <si>
    <t>Егорова Василина Петровна</t>
  </si>
  <si>
    <t>Попелышкина Ксения Дмитриевна</t>
  </si>
  <si>
    <t>Журих Алиса Тарасовна</t>
  </si>
  <si>
    <t>Вавилина Маргарита Сергеевна</t>
  </si>
  <si>
    <t>Червач Екатерина Сергеевна</t>
  </si>
  <si>
    <t>Сунцова Алена Сергеевна</t>
  </si>
  <si>
    <t>Рябцева Елизавета Максимовна</t>
  </si>
  <si>
    <t>Мозговая Вера</t>
  </si>
  <si>
    <t>Медведчикова Дарья Сергеевна</t>
  </si>
  <si>
    <t>Рабцевич Алиса Александровна</t>
  </si>
  <si>
    <t>Мыльникова Милана Алексеевна</t>
  </si>
  <si>
    <t>Выходцев Арсений Николаевич</t>
  </si>
  <si>
    <t>Ханенко Ярослав Владимирович</t>
  </si>
  <si>
    <t>Осипов Платон Сергеевич</t>
  </si>
  <si>
    <t>Петиш Григорий Богданович</t>
  </si>
  <si>
    <t>Журих Лев Сергеевич</t>
  </si>
  <si>
    <t>Пресняков Никита Романович</t>
  </si>
  <si>
    <t>Заврин Артем Денисович</t>
  </si>
  <si>
    <t>Высоцкая Александра Сергеевна</t>
  </si>
  <si>
    <t>Ильина Варвара Александровна</t>
  </si>
  <si>
    <t>Епишина Алена Витальевна</t>
  </si>
  <si>
    <t>Ушнурцева Екатерина Леонидовна</t>
  </si>
  <si>
    <t>Александрова Алина</t>
  </si>
  <si>
    <t>Карабатов Елисей</t>
  </si>
  <si>
    <t>Кособуцкий Юра</t>
  </si>
  <si>
    <t>Князев Захар</t>
  </si>
  <si>
    <t>Алехина София</t>
  </si>
  <si>
    <t>Джашмитбаев Артур</t>
  </si>
  <si>
    <t>Горельников Степан</t>
  </si>
  <si>
    <t>Архангельская Алена</t>
  </si>
  <si>
    <t>Алексеева Ульяна</t>
  </si>
  <si>
    <t>Роддионова Полина</t>
  </si>
  <si>
    <t>Шаров Ермолай</t>
  </si>
  <si>
    <t>Султанова Варвара</t>
  </si>
  <si>
    <t>Рользинг Георгий</t>
  </si>
  <si>
    <t>1p</t>
  </si>
  <si>
    <t>3G</t>
  </si>
  <si>
    <t>ft</t>
  </si>
  <si>
    <t>FT</t>
  </si>
  <si>
    <t>1G</t>
  </si>
  <si>
    <t>3p</t>
  </si>
  <si>
    <t>Кособуцкий федор</t>
  </si>
  <si>
    <t>5G</t>
  </si>
  <si>
    <t>DD</t>
  </si>
  <si>
    <t>3P</t>
  </si>
  <si>
    <t>1P</t>
  </si>
  <si>
    <t>S</t>
  </si>
  <si>
    <t>TT</t>
  </si>
  <si>
    <t>GR</t>
  </si>
  <si>
    <t>Z</t>
  </si>
  <si>
    <t>gr</t>
  </si>
  <si>
    <t>s</t>
  </si>
  <si>
    <t>dd</t>
  </si>
  <si>
    <t>1g</t>
  </si>
  <si>
    <t>Маркина Даша</t>
  </si>
  <si>
    <t>t</t>
  </si>
  <si>
    <t>5p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</si>
</sst>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9" fillId="2" borderId="29" xfId="0" applyNumberFormat="1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31" xfId="0" applyNumberFormat="1" applyFont="1" applyFill="1" applyBorder="1" applyAlignment="1">
      <alignment horizontal="center" vertical="center"/>
    </xf>
    <xf numFmtId="0" fontId="9" fillId="2" borderId="1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1" xfId="0" applyBorder="1"/>
    <xf numFmtId="0" fontId="13" fillId="0" borderId="3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9" fillId="2" borderId="20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0" fillId="2" borderId="25" xfId="0" applyFill="1" applyBorder="1" applyAlignment="1">
      <alignment horizontal="center"/>
    </xf>
    <xf numFmtId="0" fontId="7" fillId="2" borderId="3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2" borderId="38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5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3" borderId="20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9" fillId="3" borderId="26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9" fillId="2" borderId="36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horizontal="center" vertical="center"/>
    </xf>
    <xf numFmtId="2" fontId="9" fillId="2" borderId="31" xfId="0" applyNumberFormat="1" applyFont="1" applyFill="1" applyBorder="1" applyAlignment="1">
      <alignment horizontal="center" vertical="center"/>
    </xf>
    <xf numFmtId="0" fontId="9" fillId="2" borderId="33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  <xf numFmtId="0" fontId="7" fillId="2" borderId="33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/>
    </xf>
    <xf numFmtId="0" fontId="9" fillId="4" borderId="2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2" borderId="26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8" fillId="3" borderId="24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 vertical="center"/>
    </xf>
    <xf numFmtId="0" fontId="9" fillId="3" borderId="47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22" xfId="0" applyBorder="1"/>
    <xf numFmtId="0" fontId="0" fillId="0" borderId="31" xfId="0" applyBorder="1"/>
    <xf numFmtId="0" fontId="0" fillId="0" borderId="23" xfId="0" applyBorder="1"/>
    <xf numFmtId="0" fontId="0" fillId="0" borderId="6" xfId="0" applyBorder="1"/>
    <xf numFmtId="0" fontId="0" fillId="0" borderId="40" xfId="0" applyBorder="1"/>
    <xf numFmtId="0" fontId="10" fillId="0" borderId="1" xfId="0" applyFont="1" applyBorder="1"/>
    <xf numFmtId="0" fontId="10" fillId="0" borderId="9" xfId="0" applyFont="1" applyBorder="1"/>
    <xf numFmtId="0" fontId="10" fillId="0" borderId="46" xfId="0" applyFont="1" applyBorder="1" applyAlignment="1">
      <alignment vertical="center"/>
    </xf>
    <xf numFmtId="0" fontId="15" fillId="0" borderId="49" xfId="0" applyNumberFormat="1" applyFont="1" applyFill="1" applyBorder="1" applyAlignment="1">
      <alignment horizontal="center"/>
    </xf>
    <xf numFmtId="0" fontId="4" fillId="2" borderId="33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31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/>
    </xf>
    <xf numFmtId="0" fontId="4" fillId="2" borderId="18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vertical="center"/>
    </xf>
    <xf numFmtId="0" fontId="15" fillId="2" borderId="49" xfId="0" applyNumberFormat="1" applyFont="1" applyFill="1" applyBorder="1" applyAlignment="1">
      <alignment horizont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0" fontId="8" fillId="3" borderId="3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/>
    </xf>
    <xf numFmtId="0" fontId="9" fillId="2" borderId="54" xfId="0" applyNumberFormat="1" applyFont="1" applyFill="1" applyBorder="1" applyAlignment="1">
      <alignment horizontal="center" vertical="center"/>
    </xf>
    <xf numFmtId="0" fontId="9" fillId="2" borderId="55" xfId="0" applyNumberFormat="1" applyFont="1" applyFill="1" applyBorder="1" applyAlignment="1">
      <alignment horizontal="center" vertical="center"/>
    </xf>
    <xf numFmtId="0" fontId="9" fillId="3" borderId="55" xfId="0" applyNumberFormat="1" applyFont="1" applyFill="1" applyBorder="1" applyAlignment="1">
      <alignment horizontal="center" vertical="center"/>
    </xf>
    <xf numFmtId="0" fontId="9" fillId="3" borderId="50" xfId="0" applyNumberFormat="1" applyFont="1" applyFill="1" applyBorder="1" applyAlignment="1">
      <alignment horizontal="center" vertical="center"/>
    </xf>
    <xf numFmtId="0" fontId="9" fillId="3" borderId="52" xfId="0" applyNumberFormat="1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9" fillId="0" borderId="29" xfId="0" applyNumberFormat="1" applyFont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57" xfId="0" applyBorder="1"/>
    <xf numFmtId="0" fontId="0" fillId="0" borderId="58" xfId="0" applyBorder="1"/>
    <xf numFmtId="0" fontId="0" fillId="0" borderId="51" xfId="0" applyBorder="1"/>
    <xf numFmtId="0" fontId="0" fillId="0" borderId="56" xfId="0" applyBorder="1"/>
    <xf numFmtId="0" fontId="0" fillId="0" borderId="28" xfId="0" applyBorder="1"/>
    <xf numFmtId="0" fontId="10" fillId="0" borderId="15" xfId="0" applyFont="1" applyBorder="1"/>
    <xf numFmtId="0" fontId="10" fillId="0" borderId="39" xfId="0" applyFont="1" applyBorder="1"/>
    <xf numFmtId="0" fontId="10" fillId="0" borderId="21" xfId="0" applyFont="1" applyBorder="1"/>
    <xf numFmtId="0" fontId="10" fillId="0" borderId="16" xfId="0" applyFont="1" applyBorder="1"/>
    <xf numFmtId="0" fontId="10" fillId="0" borderId="6" xfId="0" applyFont="1" applyBorder="1"/>
    <xf numFmtId="0" fontId="10" fillId="0" borderId="22" xfId="0" applyFont="1" applyBorder="1"/>
    <xf numFmtId="0" fontId="18" fillId="0" borderId="29" xfId="0" applyNumberFormat="1" applyFont="1" applyFill="1" applyBorder="1" applyAlignment="1">
      <alignment horizontal="center"/>
    </xf>
    <xf numFmtId="0" fontId="18" fillId="0" borderId="59" xfId="0" applyNumberFormat="1" applyFont="1" applyFill="1" applyBorder="1" applyAlignment="1">
      <alignment horizontal="center"/>
    </xf>
    <xf numFmtId="0" fontId="4" fillId="2" borderId="59" xfId="0" applyNumberFormat="1" applyFont="1" applyFill="1" applyBorder="1" applyAlignment="1">
      <alignment horizontal="center" vertical="center"/>
    </xf>
    <xf numFmtId="0" fontId="4" fillId="2" borderId="61" xfId="0" applyNumberFormat="1" applyFont="1" applyFill="1" applyBorder="1" applyAlignment="1">
      <alignment horizontal="center" vertical="center"/>
    </xf>
    <xf numFmtId="0" fontId="9" fillId="2" borderId="59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9" fillId="3" borderId="61" xfId="0" applyNumberFormat="1" applyFont="1" applyFill="1" applyBorder="1" applyAlignment="1">
      <alignment horizontal="center" vertical="center"/>
    </xf>
    <xf numFmtId="0" fontId="4" fillId="2" borderId="60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left" vertical="center"/>
    </xf>
    <xf numFmtId="0" fontId="17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9" xfId="0" applyNumberFormat="1" applyFont="1" applyBorder="1" applyAlignment="1" applyProtection="1">
      <alignment horizontal="left" vertical="center" wrapText="1"/>
      <protection locked="0"/>
    </xf>
    <xf numFmtId="0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17" fillId="0" borderId="50" xfId="0" applyNumberFormat="1" applyFont="1" applyBorder="1" applyAlignment="1" applyProtection="1">
      <alignment horizontal="center" vertical="center" wrapText="1"/>
      <protection locked="0"/>
    </xf>
    <xf numFmtId="0" fontId="17" fillId="0" borderId="49" xfId="0" applyNumberFormat="1" applyFont="1" applyBorder="1" applyAlignment="1" applyProtection="1">
      <alignment horizontal="left"/>
      <protection locked="0"/>
    </xf>
    <xf numFmtId="0" fontId="17" fillId="0" borderId="30" xfId="0" applyNumberFormat="1" applyFont="1" applyBorder="1" applyAlignment="1" applyProtection="1">
      <alignment horizontal="left" vertical="center" wrapText="1"/>
      <protection locked="0"/>
    </xf>
    <xf numFmtId="0" fontId="17" fillId="0" borderId="19" xfId="0" applyNumberFormat="1" applyFont="1" applyBorder="1" applyAlignment="1" applyProtection="1">
      <alignment horizontal="left" vertical="center" wrapText="1"/>
      <protection locked="0"/>
    </xf>
    <xf numFmtId="0" fontId="17" fillId="0" borderId="20" xfId="0" applyNumberFormat="1" applyFont="1" applyBorder="1" applyAlignment="1" applyProtection="1">
      <alignment horizontal="left" vertical="center" wrapText="1"/>
      <protection locked="0"/>
    </xf>
    <xf numFmtId="0" fontId="17" fillId="0" borderId="61" xfId="0" applyNumberFormat="1" applyFont="1" applyBorder="1" applyAlignment="1" applyProtection="1">
      <alignment horizontal="left" vertical="center" wrapText="1"/>
      <protection locked="0"/>
    </xf>
    <xf numFmtId="0" fontId="17" fillId="0" borderId="53" xfId="0" applyNumberFormat="1" applyFont="1" applyBorder="1" applyAlignment="1" applyProtection="1">
      <alignment horizontal="left" vertical="center" wrapText="1"/>
      <protection locked="0"/>
    </xf>
    <xf numFmtId="0" fontId="17" fillId="0" borderId="50" xfId="0" applyNumberFormat="1" applyFont="1" applyBorder="1" applyAlignment="1" applyProtection="1">
      <alignment horizontal="left" vertical="center" wrapText="1"/>
      <protection locked="0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59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7" fillId="0" borderId="7" xfId="0" applyNumberFormat="1" applyFont="1" applyBorder="1" applyAlignment="1" applyProtection="1">
      <alignment horizontal="left" vertical="center" wrapText="1"/>
      <protection locked="0"/>
    </xf>
    <xf numFmtId="0" fontId="17" fillId="0" borderId="32" xfId="0" applyNumberFormat="1" applyFont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>
      <alignment vertical="center"/>
    </xf>
    <xf numFmtId="0" fontId="3" fillId="2" borderId="3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>
      <alignment vertical="center"/>
    </xf>
    <xf numFmtId="0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64" xfId="0" applyNumberFormat="1" applyFont="1" applyFill="1" applyBorder="1" applyAlignment="1">
      <alignment horizontal="center" vertical="center"/>
    </xf>
    <xf numFmtId="0" fontId="19" fillId="0" borderId="0" xfId="0" applyFont="1"/>
    <xf numFmtId="0" fontId="0" fillId="3" borderId="20" xfId="0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37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6" fillId="0" borderId="38" xfId="0" applyFont="1" applyBorder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2" xfId="0" applyNumberFormat="1" applyFont="1" applyBorder="1" applyAlignment="1" applyProtection="1">
      <alignment horizontal="center" vertical="center" wrapText="1"/>
      <protection locked="0"/>
    </xf>
    <xf numFmtId="0" fontId="1" fillId="2" borderId="18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61" xfId="0" applyNumberFormat="1" applyFont="1" applyBorder="1" applyAlignment="1" applyProtection="1">
      <alignment horizontal="left"/>
      <protection locked="0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1" fillId="2" borderId="3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60" xfId="0" applyNumberFormat="1" applyFont="1" applyFill="1" applyBorder="1" applyAlignment="1">
      <alignment horizontal="center" vertical="center"/>
    </xf>
    <xf numFmtId="0" fontId="1" fillId="2" borderId="6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27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>
      <alignment vertical="center"/>
    </xf>
    <xf numFmtId="0" fontId="9" fillId="3" borderId="30" xfId="0" applyNumberFormat="1" applyFont="1" applyFill="1" applyBorder="1" applyAlignment="1">
      <alignment horizontal="center" vertical="center"/>
    </xf>
    <xf numFmtId="0" fontId="8" fillId="3" borderId="26" xfId="0" applyNumberFormat="1" applyFont="1" applyFill="1" applyBorder="1" applyAlignment="1">
      <alignment horizontal="center" vertical="center"/>
    </xf>
    <xf numFmtId="0" fontId="1" fillId="2" borderId="64" xfId="0" applyNumberFormat="1" applyFont="1" applyFill="1" applyBorder="1" applyAlignment="1">
      <alignment horizontal="center" vertical="center"/>
    </xf>
    <xf numFmtId="0" fontId="1" fillId="2" borderId="59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0" fillId="0" borderId="52" xfId="0" applyBorder="1"/>
    <xf numFmtId="0" fontId="0" fillId="0" borderId="29" xfId="0" applyBorder="1"/>
    <xf numFmtId="0" fontId="7" fillId="2" borderId="23" xfId="0" applyFont="1" applyFill="1" applyBorder="1" applyAlignment="1">
      <alignment vertical="center"/>
    </xf>
    <xf numFmtId="0" fontId="0" fillId="0" borderId="25" xfId="0" applyBorder="1"/>
    <xf numFmtId="0" fontId="0" fillId="0" borderId="15" xfId="0" applyBorder="1"/>
    <xf numFmtId="0" fontId="0" fillId="0" borderId="17" xfId="0" applyBorder="1"/>
    <xf numFmtId="0" fontId="1" fillId="2" borderId="2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1" fillId="0" borderId="4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53" xfId="0" applyFill="1" applyBorder="1"/>
    <xf numFmtId="0" fontId="20" fillId="2" borderId="12" xfId="0" applyNumberFormat="1" applyFont="1" applyFill="1" applyBorder="1" applyAlignment="1">
      <alignment horizontal="center" vertical="center"/>
    </xf>
    <xf numFmtId="0" fontId="21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2" xfId="0" applyFont="1" applyFill="1" applyBorder="1" applyAlignment="1">
      <alignment vertical="center"/>
    </xf>
    <xf numFmtId="0" fontId="22" fillId="0" borderId="49" xfId="0" applyNumberFormat="1" applyFont="1" applyFill="1" applyBorder="1" applyAlignment="1">
      <alignment horizontal="center"/>
    </xf>
    <xf numFmtId="0" fontId="20" fillId="2" borderId="24" xfId="0" applyNumberFormat="1" applyFont="1" applyFill="1" applyBorder="1" applyAlignment="1">
      <alignment horizontal="center" vertical="center"/>
    </xf>
    <xf numFmtId="0" fontId="20" fillId="3" borderId="24" xfId="0" applyNumberFormat="1" applyFont="1" applyFill="1" applyBorder="1" applyAlignment="1">
      <alignment horizontal="center" vertical="center"/>
    </xf>
    <xf numFmtId="0" fontId="20" fillId="2" borderId="13" xfId="0" applyNumberFormat="1" applyFont="1" applyFill="1" applyBorder="1" applyAlignment="1">
      <alignment horizontal="center" vertical="center"/>
    </xf>
    <xf numFmtId="0" fontId="20" fillId="2" borderId="19" xfId="0" applyNumberFormat="1" applyFont="1" applyFill="1" applyBorder="1" applyAlignment="1">
      <alignment horizontal="center" vertical="center"/>
    </xf>
    <xf numFmtId="0" fontId="20" fillId="2" borderId="29" xfId="0" applyNumberFormat="1" applyFont="1" applyFill="1" applyBorder="1" applyAlignment="1">
      <alignment horizontal="center" vertical="center"/>
    </xf>
    <xf numFmtId="0" fontId="20" fillId="2" borderId="26" xfId="0" applyNumberFormat="1" applyFont="1" applyFill="1" applyBorder="1" applyAlignment="1">
      <alignment horizontal="center" vertical="center"/>
    </xf>
    <xf numFmtId="0" fontId="20" fillId="2" borderId="20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2" borderId="15" xfId="0" applyNumberFormat="1" applyFont="1" applyFill="1" applyBorder="1" applyAlignment="1">
      <alignment horizontal="center" vertical="center"/>
    </xf>
    <xf numFmtId="0" fontId="20" fillId="2" borderId="31" xfId="0" applyNumberFormat="1" applyFont="1" applyFill="1" applyBorder="1" applyAlignment="1">
      <alignment horizontal="center" vertical="center"/>
    </xf>
    <xf numFmtId="0" fontId="20" fillId="2" borderId="17" xfId="0" applyNumberFormat="1" applyFont="1" applyFill="1" applyBorder="1" applyAlignment="1">
      <alignment horizontal="center" vertical="center"/>
    </xf>
    <xf numFmtId="0" fontId="20" fillId="3" borderId="47" xfId="0" applyNumberFormat="1" applyFont="1" applyFill="1" applyBorder="1" applyAlignment="1">
      <alignment horizontal="center" vertical="center"/>
    </xf>
    <xf numFmtId="0" fontId="20" fillId="4" borderId="29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vertical="center"/>
    </xf>
    <xf numFmtId="0" fontId="20" fillId="3" borderId="2" xfId="0" applyNumberFormat="1" applyFont="1" applyFill="1" applyBorder="1" applyAlignment="1">
      <alignment horizontal="center" vertical="center"/>
    </xf>
    <xf numFmtId="0" fontId="21" fillId="0" borderId="49" xfId="0" applyNumberFormat="1" applyFont="1" applyBorder="1" applyAlignment="1" applyProtection="1">
      <alignment horizontal="left" vertical="center" wrapText="1"/>
      <protection locked="0"/>
    </xf>
    <xf numFmtId="0" fontId="20" fillId="2" borderId="52" xfId="0" applyFont="1" applyFill="1" applyBorder="1" applyAlignment="1">
      <alignment vertical="center"/>
    </xf>
    <xf numFmtId="0" fontId="21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>
      <alignment horizontal="center" vertical="center"/>
    </xf>
    <xf numFmtId="0" fontId="20" fillId="3" borderId="26" xfId="0" applyNumberFormat="1" applyFont="1" applyFill="1" applyBorder="1" applyAlignment="1">
      <alignment horizontal="center" vertical="center"/>
    </xf>
    <xf numFmtId="0" fontId="20" fillId="2" borderId="18" xfId="0" applyNumberFormat="1" applyFont="1" applyFill="1" applyBorder="1" applyAlignment="1">
      <alignment horizontal="center" vertical="center"/>
    </xf>
  </cellXfs>
  <cellStyles count="2">
    <cellStyle name="Обычный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22"/>
  <sheetViews>
    <sheetView topLeftCell="A4" zoomScale="80" zoomScaleNormal="80" workbookViewId="0">
      <selection activeCell="B22" sqref="B22"/>
    </sheetView>
  </sheetViews>
  <sheetFormatPr defaultRowHeight="15"/>
  <cols>
    <col min="1" max="1" width="7.42578125" customWidth="1"/>
    <col min="2" max="2" width="30.140625" customWidth="1"/>
    <col min="3" max="3" width="0.28515625" customWidth="1"/>
    <col min="4" max="4" width="12" hidden="1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6.570312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9" customWidth="1"/>
    <col min="18" max="18" width="6.85546875" customWidth="1"/>
    <col min="19" max="19" width="11" customWidth="1"/>
    <col min="22" max="22" width="25.5703125" customWidth="1"/>
  </cols>
  <sheetData>
    <row r="1" spans="1:29" ht="15" customHeight="1">
      <c r="A1" s="206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14"/>
      <c r="T1" s="2"/>
      <c r="U1" s="2"/>
      <c r="V1" s="2"/>
    </row>
    <row r="2" spans="1:29" ht="47.2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14"/>
      <c r="T2" s="2"/>
      <c r="U2" s="2"/>
      <c r="V2" s="2"/>
    </row>
    <row r="3" spans="1:29" ht="22.5" customHeight="1">
      <c r="A3" s="207" t="s">
        <v>17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15"/>
      <c r="T3" s="1"/>
      <c r="U3" s="1"/>
      <c r="V3" s="1"/>
    </row>
    <row r="4" spans="1:29" ht="23.25" customHeight="1" thickBot="1">
      <c r="A4" s="5" t="s">
        <v>28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20"/>
      <c r="V4" s="120"/>
      <c r="W4" s="38"/>
      <c r="X4" s="38"/>
      <c r="Y4" s="38"/>
      <c r="Z4" s="38"/>
      <c r="AA4" s="38"/>
      <c r="AB4" s="38"/>
      <c r="AC4" s="38"/>
    </row>
    <row r="5" spans="1:29" ht="15.75" thickBot="1">
      <c r="A5" s="74" t="s">
        <v>0</v>
      </c>
      <c r="B5" s="247" t="s">
        <v>1</v>
      </c>
      <c r="C5" s="248"/>
      <c r="D5" s="249"/>
      <c r="E5" s="74" t="s">
        <v>2</v>
      </c>
      <c r="F5" s="247" t="s">
        <v>11</v>
      </c>
      <c r="G5" s="249"/>
      <c r="H5" s="247" t="s">
        <v>6</v>
      </c>
      <c r="I5" s="248"/>
      <c r="J5" s="248"/>
      <c r="K5" s="248"/>
      <c r="L5" s="248"/>
      <c r="M5" s="248"/>
      <c r="N5" s="248"/>
      <c r="O5" s="248"/>
      <c r="P5" s="248"/>
      <c r="Q5" s="248"/>
      <c r="R5" s="249"/>
      <c r="S5" s="201" t="s">
        <v>4</v>
      </c>
      <c r="U5" s="38"/>
      <c r="V5" s="147"/>
      <c r="W5" s="209"/>
      <c r="X5" s="38"/>
      <c r="Y5" s="38"/>
      <c r="Z5" s="38"/>
      <c r="AA5" s="38"/>
      <c r="AB5" s="38"/>
      <c r="AC5" s="38"/>
    </row>
    <row r="6" spans="1:29" ht="20.25" thickBot="1">
      <c r="A6" s="16"/>
      <c r="B6" s="243" t="s">
        <v>29</v>
      </c>
      <c r="C6" s="244"/>
      <c r="D6" s="245"/>
      <c r="E6" s="16"/>
      <c r="F6" s="17" t="s">
        <v>12</v>
      </c>
      <c r="G6" s="18" t="s">
        <v>3</v>
      </c>
      <c r="H6" s="17" t="s">
        <v>7</v>
      </c>
      <c r="I6" s="19" t="s">
        <v>8</v>
      </c>
      <c r="J6" s="24" t="s">
        <v>9</v>
      </c>
      <c r="K6" s="17" t="s">
        <v>10</v>
      </c>
      <c r="L6" s="19" t="s">
        <v>8</v>
      </c>
      <c r="M6" s="24" t="s">
        <v>9</v>
      </c>
      <c r="N6" s="17" t="s">
        <v>13</v>
      </c>
      <c r="O6" s="19" t="s">
        <v>8</v>
      </c>
      <c r="P6" s="24" t="s">
        <v>9</v>
      </c>
      <c r="Q6" s="26" t="s">
        <v>4</v>
      </c>
      <c r="R6" s="24" t="s">
        <v>3</v>
      </c>
      <c r="S6" s="246"/>
      <c r="U6" s="38"/>
      <c r="V6" s="148"/>
      <c r="W6" s="151"/>
      <c r="X6" s="38"/>
      <c r="Y6" s="38"/>
      <c r="Z6" s="38"/>
      <c r="AA6" s="38"/>
      <c r="AB6" s="38"/>
      <c r="AC6" s="38"/>
    </row>
    <row r="7" spans="1:29" ht="18.75" customHeight="1" thickBot="1">
      <c r="A7" s="118">
        <v>1</v>
      </c>
      <c r="B7" s="147" t="s">
        <v>54</v>
      </c>
      <c r="C7" s="209">
        <v>2009</v>
      </c>
      <c r="D7" s="153"/>
      <c r="E7" s="135"/>
      <c r="F7" s="57">
        <v>73</v>
      </c>
      <c r="G7" s="119">
        <v>2</v>
      </c>
      <c r="H7" s="217" t="s">
        <v>90</v>
      </c>
      <c r="I7" s="10">
        <v>0.9</v>
      </c>
      <c r="J7" s="47">
        <v>7.75</v>
      </c>
      <c r="K7" s="164">
        <v>7</v>
      </c>
      <c r="L7" s="10">
        <v>1</v>
      </c>
      <c r="M7" s="47">
        <v>6.15</v>
      </c>
      <c r="N7" s="217" t="s">
        <v>91</v>
      </c>
      <c r="O7" s="10">
        <v>0.84</v>
      </c>
      <c r="P7" s="47">
        <v>2.4500000000000002</v>
      </c>
      <c r="Q7" s="6">
        <f>I7*J7+L7*M7+O7*P7</f>
        <v>15.183</v>
      </c>
      <c r="R7" s="39">
        <v>2</v>
      </c>
      <c r="S7" s="55">
        <f>G7+R7</f>
        <v>4</v>
      </c>
      <c r="U7" s="38"/>
      <c r="V7" s="148"/>
      <c r="W7" s="151"/>
      <c r="X7" s="38"/>
      <c r="Y7" s="38"/>
      <c r="Z7" s="38"/>
      <c r="AA7" s="38"/>
      <c r="AB7" s="38"/>
      <c r="AC7" s="38"/>
    </row>
    <row r="8" spans="1:29" ht="20.25" customHeight="1" thickBot="1">
      <c r="A8" s="7">
        <v>2</v>
      </c>
      <c r="B8" s="152" t="s">
        <v>52</v>
      </c>
      <c r="C8" s="210">
        <v>2009</v>
      </c>
      <c r="D8" s="154"/>
      <c r="E8" s="136"/>
      <c r="F8" s="48">
        <v>75</v>
      </c>
      <c r="G8" s="114">
        <v>1</v>
      </c>
      <c r="H8" s="216" t="s">
        <v>91</v>
      </c>
      <c r="I8" s="10">
        <v>0.84</v>
      </c>
      <c r="J8" s="47">
        <v>2.7</v>
      </c>
      <c r="K8" s="91">
        <v>5</v>
      </c>
      <c r="L8" s="10">
        <v>0.88</v>
      </c>
      <c r="M8" s="47">
        <v>6.9</v>
      </c>
      <c r="N8" s="216" t="s">
        <v>90</v>
      </c>
      <c r="O8" s="10">
        <v>0.9</v>
      </c>
      <c r="P8" s="47">
        <v>7.35</v>
      </c>
      <c r="Q8" s="6">
        <f>I8*J8+L8*M8+O8*P8</f>
        <v>14.955</v>
      </c>
      <c r="R8" s="113">
        <v>4</v>
      </c>
      <c r="S8" s="55">
        <f>G8+R8</f>
        <v>5</v>
      </c>
      <c r="U8" s="38"/>
      <c r="V8" s="148"/>
      <c r="W8" s="151"/>
      <c r="X8" s="38"/>
      <c r="Y8" s="38"/>
      <c r="Z8" s="38"/>
      <c r="AA8" s="38"/>
      <c r="AB8" s="38"/>
      <c r="AC8" s="38"/>
    </row>
    <row r="9" spans="1:29" ht="18.75" customHeight="1" thickBot="1">
      <c r="A9" s="7">
        <v>3</v>
      </c>
      <c r="B9" s="148" t="s">
        <v>53</v>
      </c>
      <c r="C9" s="151">
        <v>2009</v>
      </c>
      <c r="D9" s="150"/>
      <c r="E9" s="136"/>
      <c r="F9" s="48">
        <v>68</v>
      </c>
      <c r="G9" s="114">
        <v>4</v>
      </c>
      <c r="H9" s="216" t="s">
        <v>93</v>
      </c>
      <c r="I9" s="10">
        <v>0.76</v>
      </c>
      <c r="J9" s="47">
        <v>3</v>
      </c>
      <c r="K9" s="216" t="s">
        <v>94</v>
      </c>
      <c r="L9" s="10">
        <v>0.78</v>
      </c>
      <c r="M9" s="47">
        <v>7.75</v>
      </c>
      <c r="N9" s="50">
        <v>7</v>
      </c>
      <c r="O9" s="10">
        <v>1</v>
      </c>
      <c r="P9" s="47">
        <v>7.2</v>
      </c>
      <c r="Q9" s="6">
        <f>I9*J9+L9*M9+O9*P9</f>
        <v>15.524999999999999</v>
      </c>
      <c r="R9" s="113">
        <v>1</v>
      </c>
      <c r="S9" s="55">
        <f>G9+R9</f>
        <v>5</v>
      </c>
      <c r="U9" s="38"/>
      <c r="V9" s="148"/>
      <c r="W9" s="151"/>
      <c r="X9" s="38"/>
      <c r="Y9" s="38"/>
      <c r="Z9" s="38"/>
      <c r="AA9" s="38"/>
      <c r="AB9" s="38"/>
      <c r="AC9" s="38"/>
    </row>
    <row r="10" spans="1:29" ht="16.5" customHeight="1" thickBot="1">
      <c r="A10" s="7">
        <v>4</v>
      </c>
      <c r="B10" s="152" t="s">
        <v>51</v>
      </c>
      <c r="C10" s="210">
        <v>2009</v>
      </c>
      <c r="D10" s="154"/>
      <c r="E10" s="136"/>
      <c r="F10" s="48">
        <v>71</v>
      </c>
      <c r="G10" s="114">
        <v>3</v>
      </c>
      <c r="H10" s="216" t="s">
        <v>90</v>
      </c>
      <c r="I10" s="10">
        <v>0.9</v>
      </c>
      <c r="J10" s="47">
        <v>6.75</v>
      </c>
      <c r="K10" s="216" t="s">
        <v>96</v>
      </c>
      <c r="L10" s="10">
        <v>1.01</v>
      </c>
      <c r="M10" s="47">
        <v>4.8499999999999996</v>
      </c>
      <c r="N10" s="216" t="s">
        <v>92</v>
      </c>
      <c r="O10" s="10">
        <v>0.84</v>
      </c>
      <c r="P10" s="47">
        <v>4.8499999999999996</v>
      </c>
      <c r="Q10" s="6">
        <f>I10*J10+L10*M10+O10*P10</f>
        <v>15.047499999999999</v>
      </c>
      <c r="R10" s="113">
        <v>3</v>
      </c>
      <c r="S10" s="55">
        <f>G10+R10</f>
        <v>6</v>
      </c>
      <c r="U10" s="38"/>
      <c r="V10" s="148"/>
      <c r="W10" s="151"/>
      <c r="X10" s="38"/>
      <c r="Y10" s="38"/>
      <c r="Z10" s="38"/>
      <c r="AA10" s="38"/>
      <c r="AB10" s="38"/>
      <c r="AC10" s="38"/>
    </row>
    <row r="11" spans="1:29" ht="15.75" thickBot="1">
      <c r="A11" s="121" t="s">
        <v>0</v>
      </c>
      <c r="B11" s="247" t="s">
        <v>1</v>
      </c>
      <c r="C11" s="248"/>
      <c r="D11" s="249"/>
      <c r="E11" s="121" t="s">
        <v>2</v>
      </c>
      <c r="F11" s="247"/>
      <c r="G11" s="249"/>
      <c r="H11" s="247" t="s">
        <v>6</v>
      </c>
      <c r="I11" s="248"/>
      <c r="J11" s="248"/>
      <c r="K11" s="248"/>
      <c r="L11" s="248"/>
      <c r="M11" s="248"/>
      <c r="N11" s="248"/>
      <c r="O11" s="248"/>
      <c r="P11" s="248"/>
      <c r="Q11" s="248"/>
      <c r="R11" s="249"/>
      <c r="S11" s="201" t="s">
        <v>4</v>
      </c>
      <c r="U11" s="38"/>
      <c r="V11" s="148"/>
      <c r="W11" s="151"/>
      <c r="X11" s="38"/>
      <c r="Y11" s="38"/>
      <c r="Z11" s="38"/>
      <c r="AA11" s="38"/>
      <c r="AB11" s="38"/>
      <c r="AC11" s="38"/>
    </row>
    <row r="12" spans="1:29" ht="20.25" thickBot="1">
      <c r="A12" s="16"/>
      <c r="B12" s="243" t="s">
        <v>30</v>
      </c>
      <c r="C12" s="244"/>
      <c r="D12" s="245"/>
      <c r="E12" s="16"/>
      <c r="F12" s="17" t="s">
        <v>12</v>
      </c>
      <c r="G12" s="18" t="s">
        <v>3</v>
      </c>
      <c r="H12" s="17" t="s">
        <v>7</v>
      </c>
      <c r="I12" s="19" t="s">
        <v>8</v>
      </c>
      <c r="J12" s="24" t="s">
        <v>9</v>
      </c>
      <c r="K12" s="17" t="s">
        <v>10</v>
      </c>
      <c r="L12" s="19" t="s">
        <v>8</v>
      </c>
      <c r="M12" s="24" t="s">
        <v>9</v>
      </c>
      <c r="N12" s="17" t="s">
        <v>13</v>
      </c>
      <c r="O12" s="19" t="s">
        <v>8</v>
      </c>
      <c r="P12" s="24" t="s">
        <v>9</v>
      </c>
      <c r="Q12" s="26" t="s">
        <v>4</v>
      </c>
      <c r="R12" s="24" t="s">
        <v>3</v>
      </c>
      <c r="S12" s="246"/>
      <c r="U12" s="38"/>
      <c r="V12" s="148"/>
      <c r="W12" s="151"/>
      <c r="X12" s="38"/>
      <c r="Y12" s="38"/>
      <c r="Z12" s="38"/>
      <c r="AA12" s="38"/>
      <c r="AB12" s="38"/>
      <c r="AC12" s="38"/>
    </row>
    <row r="13" spans="1:29" ht="18" customHeight="1" thickBot="1">
      <c r="A13" s="34">
        <v>1</v>
      </c>
      <c r="B13" s="147" t="s">
        <v>95</v>
      </c>
      <c r="C13" s="209">
        <v>2010</v>
      </c>
      <c r="D13" s="149"/>
      <c r="E13" s="135"/>
      <c r="F13" s="59">
        <v>60</v>
      </c>
      <c r="G13" s="68">
        <v>4</v>
      </c>
      <c r="H13" s="217" t="s">
        <v>96</v>
      </c>
      <c r="I13" s="173">
        <v>0.88</v>
      </c>
      <c r="J13" s="11">
        <v>6.8</v>
      </c>
      <c r="K13" s="164">
        <v>7</v>
      </c>
      <c r="L13" s="173">
        <v>0.85</v>
      </c>
      <c r="M13" s="47">
        <v>5.15</v>
      </c>
      <c r="N13" s="217" t="s">
        <v>92</v>
      </c>
      <c r="O13" s="173">
        <v>5.9</v>
      </c>
      <c r="P13" s="47">
        <v>0.74</v>
      </c>
      <c r="Q13" s="6">
        <f>I13*J13+L13*M13+O13*P13</f>
        <v>14.727499999999999</v>
      </c>
      <c r="R13" s="194">
        <v>1</v>
      </c>
      <c r="S13" s="55">
        <f>G13+R13</f>
        <v>5</v>
      </c>
      <c r="U13" s="38"/>
      <c r="V13" s="148"/>
      <c r="W13" s="151"/>
      <c r="X13" s="38"/>
      <c r="Y13" s="38"/>
      <c r="Z13" s="38"/>
      <c r="AA13" s="38"/>
      <c r="AB13" s="38"/>
      <c r="AC13" s="38"/>
    </row>
    <row r="14" spans="1:29" ht="15.75" customHeight="1" thickBot="1">
      <c r="A14" s="4">
        <v>2</v>
      </c>
      <c r="B14" s="148" t="s">
        <v>43</v>
      </c>
      <c r="C14" s="151">
        <v>2009</v>
      </c>
      <c r="D14" s="150"/>
      <c r="E14" s="136"/>
      <c r="F14" s="52">
        <v>70</v>
      </c>
      <c r="G14" s="106">
        <v>2</v>
      </c>
      <c r="H14" s="216" t="s">
        <v>93</v>
      </c>
      <c r="I14" s="173">
        <v>0.66</v>
      </c>
      <c r="J14" s="11">
        <v>6.4</v>
      </c>
      <c r="K14" s="216" t="s">
        <v>90</v>
      </c>
      <c r="L14" s="173">
        <v>0.78</v>
      </c>
      <c r="M14" s="47">
        <v>7.15</v>
      </c>
      <c r="N14" s="216" t="s">
        <v>105</v>
      </c>
      <c r="O14" s="173">
        <v>0.41</v>
      </c>
      <c r="P14" s="47">
        <v>7.05</v>
      </c>
      <c r="Q14" s="6">
        <f>I14*J14+L14*M14+O14*P14</f>
        <v>12.691500000000001</v>
      </c>
      <c r="R14" s="117">
        <v>3</v>
      </c>
      <c r="S14" s="55">
        <f>G14+R14</f>
        <v>5</v>
      </c>
      <c r="U14" s="38"/>
      <c r="V14" s="148"/>
      <c r="W14" s="151"/>
      <c r="X14" s="38"/>
      <c r="Y14" s="38"/>
      <c r="Z14" s="38"/>
      <c r="AA14" s="38"/>
      <c r="AB14" s="38"/>
      <c r="AC14" s="38"/>
    </row>
    <row r="15" spans="1:29" ht="18.75" customHeight="1" thickBot="1">
      <c r="A15" s="9">
        <v>3</v>
      </c>
      <c r="B15" s="148" t="s">
        <v>41</v>
      </c>
      <c r="C15" s="151">
        <v>2009</v>
      </c>
      <c r="D15" s="150"/>
      <c r="E15" s="136"/>
      <c r="F15" s="52">
        <v>76</v>
      </c>
      <c r="G15" s="106">
        <v>1</v>
      </c>
      <c r="H15" s="216" t="s">
        <v>90</v>
      </c>
      <c r="I15" s="173">
        <v>0.78</v>
      </c>
      <c r="J15" s="11">
        <v>5.3</v>
      </c>
      <c r="K15" s="216" t="s">
        <v>96</v>
      </c>
      <c r="L15" s="173">
        <v>0.88</v>
      </c>
      <c r="M15" s="47">
        <v>5.3</v>
      </c>
      <c r="N15" s="216" t="s">
        <v>92</v>
      </c>
      <c r="O15" s="173">
        <v>4.2</v>
      </c>
      <c r="P15" s="47">
        <v>0.74</v>
      </c>
      <c r="Q15" s="6">
        <f>I15*J15+L15*M15+O15*P15</f>
        <v>11.906000000000001</v>
      </c>
      <c r="R15" s="117">
        <v>4</v>
      </c>
      <c r="S15" s="55">
        <f>G15+R15</f>
        <v>5</v>
      </c>
      <c r="U15" s="38"/>
      <c r="V15" s="148"/>
      <c r="W15" s="151"/>
      <c r="X15" s="38"/>
      <c r="Y15" s="38"/>
      <c r="Z15" s="38"/>
      <c r="AA15" s="38"/>
      <c r="AB15" s="38"/>
      <c r="AC15" s="38"/>
    </row>
    <row r="16" spans="1:29" ht="28.5" customHeight="1" thickBot="1">
      <c r="A16" s="9">
        <v>4</v>
      </c>
      <c r="B16" s="148" t="s">
        <v>42</v>
      </c>
      <c r="C16" s="151">
        <v>2009</v>
      </c>
      <c r="D16" s="150"/>
      <c r="E16" s="136"/>
      <c r="F16" s="52">
        <v>60</v>
      </c>
      <c r="G16" s="106">
        <v>4</v>
      </c>
      <c r="H16" s="216" t="s">
        <v>94</v>
      </c>
      <c r="I16" s="173">
        <v>0.68</v>
      </c>
      <c r="J16" s="93">
        <v>6.65</v>
      </c>
      <c r="K16" s="216" t="s">
        <v>110</v>
      </c>
      <c r="L16" s="173">
        <v>0.75</v>
      </c>
      <c r="M16" s="174">
        <v>6.3</v>
      </c>
      <c r="N16" s="216" t="s">
        <v>91</v>
      </c>
      <c r="O16" s="173">
        <v>0.74</v>
      </c>
      <c r="P16" s="47">
        <v>6.25</v>
      </c>
      <c r="Q16" s="6">
        <f>I16*J16+L16*M16+O16*P16</f>
        <v>13.872</v>
      </c>
      <c r="R16" s="115">
        <v>2</v>
      </c>
      <c r="S16" s="55">
        <f>G16+R16</f>
        <v>6</v>
      </c>
      <c r="U16" s="38"/>
      <c r="V16" s="148"/>
      <c r="W16" s="151"/>
      <c r="X16" s="38"/>
      <c r="Y16" s="38"/>
      <c r="Z16" s="38"/>
      <c r="AA16" s="38"/>
      <c r="AB16" s="38"/>
      <c r="AC16" s="38"/>
    </row>
    <row r="17" spans="1:29" ht="17.25" customHeight="1" thickBot="1">
      <c r="A17" s="4">
        <v>5</v>
      </c>
      <c r="B17" s="148" t="s">
        <v>48</v>
      </c>
      <c r="C17" s="151">
        <v>2009</v>
      </c>
      <c r="D17" s="150"/>
      <c r="E17" s="136"/>
      <c r="F17" s="52">
        <v>62</v>
      </c>
      <c r="G17" s="106">
        <v>3</v>
      </c>
      <c r="H17" s="216" t="s">
        <v>94</v>
      </c>
      <c r="I17" s="10">
        <v>0.68</v>
      </c>
      <c r="J17" s="11">
        <v>4.5</v>
      </c>
      <c r="K17" s="216" t="s">
        <v>93</v>
      </c>
      <c r="L17" s="10">
        <v>0.63</v>
      </c>
      <c r="M17" s="47">
        <v>5.3</v>
      </c>
      <c r="N17" s="216" t="s">
        <v>97</v>
      </c>
      <c r="O17" s="10">
        <v>0.56000000000000005</v>
      </c>
      <c r="P17" s="47">
        <v>4.75</v>
      </c>
      <c r="Q17" s="6">
        <f>I17*J17+L17*M17+O17*P17</f>
        <v>9.0590000000000011</v>
      </c>
      <c r="R17" s="115">
        <v>5</v>
      </c>
      <c r="S17" s="55">
        <f>G17+R17</f>
        <v>8</v>
      </c>
      <c r="U17" s="38"/>
      <c r="V17" s="148"/>
      <c r="W17" s="151"/>
      <c r="X17" s="38"/>
      <c r="Y17" s="38"/>
      <c r="Z17" s="38"/>
      <c r="AA17" s="38"/>
      <c r="AB17" s="38"/>
      <c r="AC17" s="38"/>
    </row>
    <row r="18" spans="1:29" ht="18" customHeight="1">
      <c r="A18" s="8"/>
      <c r="B18" s="148"/>
      <c r="C18" s="151"/>
      <c r="D18" s="150"/>
      <c r="E18" s="136"/>
      <c r="F18" s="53"/>
      <c r="G18" s="116"/>
      <c r="H18" s="169"/>
      <c r="I18" s="10"/>
      <c r="J18" s="11"/>
      <c r="K18" s="169"/>
      <c r="L18" s="10"/>
      <c r="M18" s="47"/>
      <c r="N18" s="49"/>
      <c r="O18" s="10"/>
      <c r="P18" s="47"/>
      <c r="Q18" s="6"/>
      <c r="R18" s="178"/>
      <c r="S18" s="55"/>
      <c r="U18" s="38"/>
      <c r="V18" s="148"/>
      <c r="W18" s="151"/>
      <c r="X18" s="38"/>
      <c r="Y18" s="38"/>
      <c r="Z18" s="38"/>
      <c r="AA18" s="38"/>
      <c r="AB18" s="38"/>
      <c r="AC18" s="38"/>
    </row>
    <row r="19" spans="1:29">
      <c r="U19" s="38"/>
      <c r="V19" s="148"/>
      <c r="W19" s="151"/>
      <c r="X19" s="38"/>
      <c r="Y19" s="38"/>
      <c r="Z19" s="38"/>
      <c r="AA19" s="38"/>
      <c r="AB19" s="38"/>
      <c r="AC19" s="38"/>
    </row>
    <row r="20" spans="1:29">
      <c r="U20" s="38"/>
      <c r="V20" s="148"/>
      <c r="W20" s="151"/>
      <c r="X20" s="38"/>
      <c r="Y20" s="38"/>
      <c r="Z20" s="38"/>
      <c r="AA20" s="38"/>
      <c r="AB20" s="38"/>
      <c r="AC20" s="38"/>
    </row>
    <row r="21" spans="1:29">
      <c r="U21" s="38"/>
      <c r="V21" s="148"/>
      <c r="W21" s="151"/>
      <c r="X21" s="38"/>
      <c r="Y21" s="38"/>
      <c r="Z21" s="38"/>
      <c r="AA21" s="38"/>
      <c r="AB21" s="38"/>
      <c r="AC21" s="38"/>
    </row>
    <row r="22" spans="1:29">
      <c r="U22" s="38"/>
      <c r="V22" s="148"/>
      <c r="W22" s="151"/>
      <c r="X22" s="38"/>
      <c r="Y22" s="38"/>
      <c r="Z22" s="38"/>
      <c r="AA22" s="38"/>
      <c r="AB22" s="38"/>
      <c r="AC22" s="38"/>
    </row>
  </sheetData>
  <sortState ref="B19:S23">
    <sortCondition ref="S19:S23"/>
  </sortState>
  <mergeCells count="12">
    <mergeCell ref="S5:S6"/>
    <mergeCell ref="B6:D6"/>
    <mergeCell ref="A1:R2"/>
    <mergeCell ref="A3:R3"/>
    <mergeCell ref="B5:D5"/>
    <mergeCell ref="F5:G5"/>
    <mergeCell ref="H5:R5"/>
    <mergeCell ref="B11:D11"/>
    <mergeCell ref="F11:G11"/>
    <mergeCell ref="H11:R11"/>
    <mergeCell ref="S11:S12"/>
    <mergeCell ref="B12:D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9"/>
  <sheetViews>
    <sheetView topLeftCell="A4" zoomScale="70" zoomScaleNormal="70" workbookViewId="0">
      <selection activeCell="A25" sqref="A25"/>
    </sheetView>
  </sheetViews>
  <sheetFormatPr defaultRowHeight="15"/>
  <cols>
    <col min="1" max="1" width="7.42578125" customWidth="1"/>
    <col min="2" max="2" width="33.28515625" customWidth="1"/>
    <col min="3" max="3" width="0.140625" customWidth="1"/>
    <col min="4" max="4" width="8.5703125" hidden="1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.140625" customWidth="1"/>
    <col min="10" max="10" width="5.7109375" customWidth="1"/>
    <col min="11" max="11" width="5.42578125" customWidth="1"/>
    <col min="12" max="12" width="5.85546875" customWidth="1"/>
    <col min="13" max="13" width="5.7109375" customWidth="1"/>
    <col min="14" max="14" width="5.42578125" customWidth="1"/>
    <col min="15" max="15" width="6.1406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206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122"/>
      <c r="AF1" s="2"/>
      <c r="AG1" s="2"/>
      <c r="AH1" s="2"/>
    </row>
    <row r="2" spans="1:34" ht="47.2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122"/>
      <c r="AF2" s="2"/>
      <c r="AG2" s="2"/>
      <c r="AH2" s="2"/>
    </row>
    <row r="3" spans="1:34" ht="22.5" customHeight="1">
      <c r="A3" s="207" t="s">
        <v>17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123"/>
      <c r="AF3" s="1"/>
      <c r="AG3" s="1"/>
      <c r="AH3" s="1"/>
    </row>
    <row r="4" spans="1:34" ht="23.25" customHeight="1" thickBot="1">
      <c r="A4" s="5" t="s">
        <v>39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21" t="s">
        <v>0</v>
      </c>
      <c r="B5" s="195" t="s">
        <v>1</v>
      </c>
      <c r="C5" s="196"/>
      <c r="D5" s="197"/>
      <c r="E5" s="121" t="s">
        <v>2</v>
      </c>
      <c r="F5" s="198" t="s">
        <v>11</v>
      </c>
      <c r="G5" s="199"/>
      <c r="H5" s="200" t="s">
        <v>6</v>
      </c>
      <c r="I5" s="195"/>
      <c r="J5" s="195"/>
      <c r="K5" s="195"/>
      <c r="L5" s="195"/>
      <c r="M5" s="195"/>
      <c r="N5" s="195"/>
      <c r="O5" s="195"/>
      <c r="P5" s="196"/>
      <c r="Q5" s="196"/>
      <c r="R5" s="197"/>
      <c r="S5" s="198" t="s">
        <v>16</v>
      </c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1" t="s">
        <v>4</v>
      </c>
    </row>
    <row r="6" spans="1:34" ht="19.5" customHeight="1" thickBot="1">
      <c r="A6" s="16"/>
      <c r="B6" s="203" t="s">
        <v>31</v>
      </c>
      <c r="C6" s="204"/>
      <c r="D6" s="205"/>
      <c r="E6" s="16"/>
      <c r="F6" s="17" t="s">
        <v>12</v>
      </c>
      <c r="G6" s="18" t="s">
        <v>3</v>
      </c>
      <c r="H6" s="17" t="s">
        <v>7</v>
      </c>
      <c r="I6" s="19" t="s">
        <v>8</v>
      </c>
      <c r="J6" s="24" t="s">
        <v>9</v>
      </c>
      <c r="K6" s="17" t="s">
        <v>10</v>
      </c>
      <c r="L6" s="19" t="s">
        <v>8</v>
      </c>
      <c r="M6" s="24" t="s">
        <v>9</v>
      </c>
      <c r="N6" s="17" t="s">
        <v>13</v>
      </c>
      <c r="O6" s="19" t="s">
        <v>8</v>
      </c>
      <c r="P6" s="24" t="s">
        <v>9</v>
      </c>
      <c r="Q6" s="19" t="s">
        <v>4</v>
      </c>
      <c r="R6" s="18" t="s">
        <v>3</v>
      </c>
      <c r="S6" s="17" t="s">
        <v>7</v>
      </c>
      <c r="T6" s="24" t="s">
        <v>8</v>
      </c>
      <c r="U6" s="19" t="s">
        <v>10</v>
      </c>
      <c r="V6" s="23" t="s">
        <v>8</v>
      </c>
      <c r="W6" s="17" t="s">
        <v>13</v>
      </c>
      <c r="X6" s="24" t="s">
        <v>8</v>
      </c>
      <c r="Y6" s="19" t="s">
        <v>14</v>
      </c>
      <c r="Z6" s="23" t="s">
        <v>8</v>
      </c>
      <c r="AA6" s="17" t="s">
        <v>15</v>
      </c>
      <c r="AB6" s="24" t="s">
        <v>8</v>
      </c>
      <c r="AC6" s="26" t="s">
        <v>4</v>
      </c>
      <c r="AD6" s="23" t="s">
        <v>3</v>
      </c>
      <c r="AE6" s="202"/>
    </row>
    <row r="7" spans="1:34" ht="19.5" customHeight="1" thickBot="1">
      <c r="A7" s="6">
        <v>1</v>
      </c>
      <c r="B7" s="152" t="s">
        <v>57</v>
      </c>
      <c r="C7" s="210">
        <v>2010</v>
      </c>
      <c r="D7" s="149"/>
      <c r="E7" s="94"/>
      <c r="F7" s="108">
        <v>72</v>
      </c>
      <c r="G7" s="228">
        <v>2</v>
      </c>
      <c r="H7" s="223" t="s">
        <v>93</v>
      </c>
      <c r="I7" s="25">
        <v>0.76</v>
      </c>
      <c r="J7" s="6">
        <v>7.7</v>
      </c>
      <c r="K7" s="224" t="s">
        <v>90</v>
      </c>
      <c r="L7" s="6">
        <v>0.9</v>
      </c>
      <c r="M7" s="20">
        <v>7.65</v>
      </c>
      <c r="N7" s="162">
        <v>7</v>
      </c>
      <c r="O7" s="6">
        <v>1</v>
      </c>
      <c r="P7" s="20">
        <v>6.95</v>
      </c>
      <c r="Q7" s="211">
        <f>I7*J7+L7*M7+O7*P7</f>
        <v>19.687000000000001</v>
      </c>
      <c r="R7" s="62">
        <v>1</v>
      </c>
      <c r="S7" s="92"/>
      <c r="T7" s="11"/>
      <c r="U7" s="164"/>
      <c r="V7" s="12"/>
      <c r="W7" s="164"/>
      <c r="X7" s="11"/>
      <c r="Y7" s="164"/>
      <c r="Z7" s="12"/>
      <c r="AA7" s="164"/>
      <c r="AB7" s="11"/>
      <c r="AC7" s="6"/>
      <c r="AD7" s="31"/>
      <c r="AE7" s="55">
        <f>G7+R7+AD7</f>
        <v>3</v>
      </c>
    </row>
    <row r="8" spans="1:34" ht="21.75" customHeight="1" thickBot="1">
      <c r="A8" s="21">
        <v>2</v>
      </c>
      <c r="B8" s="152" t="s">
        <v>59</v>
      </c>
      <c r="C8" s="210">
        <v>2010</v>
      </c>
      <c r="D8" s="154"/>
      <c r="E8" s="98"/>
      <c r="F8" s="42">
        <v>70</v>
      </c>
      <c r="G8" s="40">
        <v>3</v>
      </c>
      <c r="H8" s="214" t="s">
        <v>93</v>
      </c>
      <c r="I8" s="25">
        <v>0.76</v>
      </c>
      <c r="J8" s="6">
        <v>6.8</v>
      </c>
      <c r="K8" s="215" t="s">
        <v>90</v>
      </c>
      <c r="L8" s="6">
        <v>0.9</v>
      </c>
      <c r="M8" s="20">
        <v>6.4</v>
      </c>
      <c r="N8" s="99">
        <v>5</v>
      </c>
      <c r="O8" s="6">
        <v>0.88</v>
      </c>
      <c r="P8" s="20">
        <v>6.65</v>
      </c>
      <c r="Q8" s="211">
        <f>I8*J8+L8*M8+O8*P8</f>
        <v>16.78</v>
      </c>
      <c r="R8" s="31">
        <v>3</v>
      </c>
      <c r="S8" s="164"/>
      <c r="T8" s="11"/>
      <c r="U8" s="164"/>
      <c r="V8" s="12"/>
      <c r="W8" s="164"/>
      <c r="X8" s="11"/>
      <c r="Y8" s="164"/>
      <c r="Z8" s="12"/>
      <c r="AA8" s="92"/>
      <c r="AB8" s="11"/>
      <c r="AC8" s="6"/>
      <c r="AD8" s="71"/>
      <c r="AE8" s="55">
        <f>G8+R8+AD8</f>
        <v>6</v>
      </c>
    </row>
    <row r="9" spans="1:34" ht="21" customHeight="1" thickBot="1">
      <c r="A9" s="21">
        <v>3</v>
      </c>
      <c r="B9" s="152" t="s">
        <v>55</v>
      </c>
      <c r="C9" s="210">
        <v>2010</v>
      </c>
      <c r="D9" s="150"/>
      <c r="E9" s="90"/>
      <c r="F9" s="42">
        <v>73</v>
      </c>
      <c r="G9" s="67">
        <v>1</v>
      </c>
      <c r="H9" s="214" t="s">
        <v>93</v>
      </c>
      <c r="I9" s="25">
        <v>0.76</v>
      </c>
      <c r="J9" s="6">
        <v>6.45</v>
      </c>
      <c r="K9" s="215" t="s">
        <v>98</v>
      </c>
      <c r="L9" s="6">
        <v>0.78</v>
      </c>
      <c r="M9" s="20">
        <v>4.55</v>
      </c>
      <c r="N9" s="171">
        <v>5</v>
      </c>
      <c r="O9" s="6">
        <v>0.88</v>
      </c>
      <c r="P9" s="20">
        <v>6.45</v>
      </c>
      <c r="Q9" s="211">
        <f>I9*J9+L9*M9+O9*P9</f>
        <v>14.127000000000001</v>
      </c>
      <c r="R9" s="32">
        <v>5</v>
      </c>
      <c r="S9" s="164"/>
      <c r="T9" s="11"/>
      <c r="U9" s="164"/>
      <c r="V9" s="12"/>
      <c r="W9" s="92"/>
      <c r="X9" s="11"/>
      <c r="Y9" s="164"/>
      <c r="Z9" s="12"/>
      <c r="AA9" s="164"/>
      <c r="AB9" s="11"/>
      <c r="AC9" s="6"/>
      <c r="AD9" s="31"/>
      <c r="AE9" s="55">
        <f>G9+R9+AD9</f>
        <v>6</v>
      </c>
    </row>
    <row r="10" spans="1:34" ht="21" customHeight="1" thickBot="1">
      <c r="A10" s="21">
        <v>4</v>
      </c>
      <c r="B10" s="152" t="s">
        <v>60</v>
      </c>
      <c r="C10" s="210">
        <v>2010</v>
      </c>
      <c r="D10" s="188"/>
      <c r="E10" s="90"/>
      <c r="F10" s="42">
        <v>62</v>
      </c>
      <c r="G10" s="40">
        <v>8</v>
      </c>
      <c r="H10" s="214" t="s">
        <v>93</v>
      </c>
      <c r="I10" s="25">
        <v>0.76</v>
      </c>
      <c r="J10" s="6">
        <v>7.35</v>
      </c>
      <c r="K10" s="215" t="s">
        <v>90</v>
      </c>
      <c r="L10" s="6">
        <v>0.9</v>
      </c>
      <c r="M10" s="20">
        <v>7.15</v>
      </c>
      <c r="N10" s="99">
        <v>5</v>
      </c>
      <c r="O10" s="6">
        <v>0.88</v>
      </c>
      <c r="P10" s="20">
        <v>7.25</v>
      </c>
      <c r="Q10" s="211">
        <f>I10*J10+L10*M10+O10*P10</f>
        <v>18.401</v>
      </c>
      <c r="R10" s="31">
        <v>2</v>
      </c>
      <c r="S10" s="164"/>
      <c r="T10" s="11"/>
      <c r="U10" s="164"/>
      <c r="V10" s="12"/>
      <c r="W10" s="92"/>
      <c r="X10" s="11"/>
      <c r="Y10" s="164"/>
      <c r="Z10" s="12"/>
      <c r="AA10" s="92"/>
      <c r="AB10" s="185"/>
      <c r="AC10" s="6"/>
      <c r="AD10" s="31"/>
      <c r="AE10" s="55">
        <f>G10+R10+AD10</f>
        <v>10</v>
      </c>
    </row>
    <row r="11" spans="1:34" ht="18" customHeight="1" thickBot="1">
      <c r="A11" s="7">
        <v>5</v>
      </c>
      <c r="B11" s="152" t="s">
        <v>56</v>
      </c>
      <c r="C11" s="210">
        <v>2010</v>
      </c>
      <c r="D11" s="150"/>
      <c r="E11" s="90"/>
      <c r="F11" s="65">
        <v>69</v>
      </c>
      <c r="G11" s="229">
        <v>4</v>
      </c>
      <c r="H11" s="214" t="s">
        <v>106</v>
      </c>
      <c r="I11" s="25">
        <v>0.66</v>
      </c>
      <c r="J11" s="6">
        <v>6.25</v>
      </c>
      <c r="K11" s="215" t="s">
        <v>93</v>
      </c>
      <c r="L11" s="6">
        <v>0.76</v>
      </c>
      <c r="M11" s="20">
        <v>6.95</v>
      </c>
      <c r="N11" s="214" t="s">
        <v>98</v>
      </c>
      <c r="O11" s="6">
        <v>0.78</v>
      </c>
      <c r="P11" s="20">
        <v>5.6</v>
      </c>
      <c r="Q11" s="211">
        <f>I11*J11+L11*M11+O11*P11</f>
        <v>13.774999999999999</v>
      </c>
      <c r="R11" s="31">
        <v>7</v>
      </c>
      <c r="S11" s="172"/>
      <c r="T11" s="11"/>
      <c r="U11" s="164"/>
      <c r="V11" s="12"/>
      <c r="W11" s="92"/>
      <c r="X11" s="11"/>
      <c r="Y11" s="92"/>
      <c r="Z11" s="12"/>
      <c r="AA11" s="164"/>
      <c r="AB11" s="11"/>
      <c r="AC11" s="6"/>
      <c r="AD11" s="71"/>
      <c r="AE11" s="55">
        <f>G11+R11+AD11</f>
        <v>11</v>
      </c>
    </row>
    <row r="12" spans="1:34" ht="21" customHeight="1" thickBot="1">
      <c r="A12" s="7">
        <v>6</v>
      </c>
      <c r="B12" s="148" t="s">
        <v>63</v>
      </c>
      <c r="C12" s="151">
        <v>2010</v>
      </c>
      <c r="D12" s="150"/>
      <c r="E12" s="90"/>
      <c r="F12" s="65">
        <v>63</v>
      </c>
      <c r="G12" s="229">
        <v>7</v>
      </c>
      <c r="H12" s="214" t="s">
        <v>98</v>
      </c>
      <c r="I12" s="25">
        <v>0.78</v>
      </c>
      <c r="J12" s="6">
        <v>6.85</v>
      </c>
      <c r="K12" s="215" t="s">
        <v>93</v>
      </c>
      <c r="L12" s="6">
        <v>0.76</v>
      </c>
      <c r="M12" s="20">
        <v>6.8</v>
      </c>
      <c r="N12" s="225" t="s">
        <v>97</v>
      </c>
      <c r="O12" s="6">
        <v>0.66</v>
      </c>
      <c r="P12" s="20">
        <v>5.35</v>
      </c>
      <c r="Q12" s="211">
        <f>I12*J12+L12*M12+O12*P12</f>
        <v>14.042</v>
      </c>
      <c r="R12" s="32">
        <v>6</v>
      </c>
      <c r="S12" s="92"/>
      <c r="T12" s="11"/>
      <c r="U12" s="92"/>
      <c r="V12" s="12"/>
      <c r="W12" s="92"/>
      <c r="X12" s="11"/>
      <c r="Y12" s="92"/>
      <c r="Z12" s="12"/>
      <c r="AA12" s="92"/>
      <c r="AB12" s="11"/>
      <c r="AC12" s="6"/>
      <c r="AD12" s="31"/>
      <c r="AE12" s="55">
        <f>G12+R12+AD12</f>
        <v>13</v>
      </c>
    </row>
    <row r="13" spans="1:34" ht="23.25" customHeight="1" thickBot="1">
      <c r="A13" s="7">
        <v>7</v>
      </c>
      <c r="B13" s="148" t="s">
        <v>108</v>
      </c>
      <c r="C13" s="151"/>
      <c r="D13" s="150"/>
      <c r="E13" s="90"/>
      <c r="F13" s="65">
        <v>56</v>
      </c>
      <c r="G13" s="229">
        <v>10</v>
      </c>
      <c r="H13" s="214" t="s">
        <v>93</v>
      </c>
      <c r="I13" s="25">
        <v>0.76</v>
      </c>
      <c r="J13" s="6">
        <v>6.9</v>
      </c>
      <c r="K13" s="215" t="s">
        <v>94</v>
      </c>
      <c r="L13" s="6">
        <v>0.78</v>
      </c>
      <c r="M13" s="25">
        <v>7.3</v>
      </c>
      <c r="N13" s="104">
        <v>5</v>
      </c>
      <c r="O13" s="6">
        <v>0.88</v>
      </c>
      <c r="P13" s="20">
        <v>4.4000000000000004</v>
      </c>
      <c r="Q13" s="211">
        <f>I13*J13+L13*M13+O13*P13</f>
        <v>14.81</v>
      </c>
      <c r="R13" s="31">
        <v>4</v>
      </c>
      <c r="S13" s="95"/>
      <c r="T13" s="11"/>
      <c r="U13" s="92"/>
      <c r="V13" s="12"/>
      <c r="W13" s="92"/>
      <c r="X13" s="11"/>
      <c r="Y13" s="92"/>
      <c r="Z13" s="12"/>
      <c r="AA13" s="92"/>
      <c r="AB13" s="11"/>
      <c r="AC13" s="6"/>
      <c r="AD13" s="71"/>
      <c r="AE13" s="55">
        <f>G13+R13+AD13</f>
        <v>14</v>
      </c>
    </row>
    <row r="14" spans="1:34" ht="15.75" thickBot="1">
      <c r="A14" s="110">
        <v>8</v>
      </c>
      <c r="B14" s="152" t="s">
        <v>58</v>
      </c>
      <c r="C14" s="210">
        <v>2010</v>
      </c>
      <c r="D14" s="187"/>
      <c r="E14" s="90"/>
      <c r="F14" s="111">
        <v>64</v>
      </c>
      <c r="G14" s="112">
        <v>6</v>
      </c>
      <c r="H14" s="214" t="s">
        <v>107</v>
      </c>
      <c r="I14" s="25">
        <v>0.76</v>
      </c>
      <c r="J14" s="6">
        <v>6.55</v>
      </c>
      <c r="K14" s="215" t="s">
        <v>94</v>
      </c>
      <c r="L14" s="6">
        <v>0.78</v>
      </c>
      <c r="M14" s="20">
        <v>7.2</v>
      </c>
      <c r="N14" s="234" t="s">
        <v>109</v>
      </c>
      <c r="O14" s="223">
        <v>0.48</v>
      </c>
      <c r="P14" s="20">
        <v>4.7</v>
      </c>
      <c r="Q14" s="211">
        <f>I14*J14+L14*M14+O14*P14</f>
        <v>12.850000000000001</v>
      </c>
      <c r="R14" s="70">
        <v>9</v>
      </c>
      <c r="S14" s="164"/>
      <c r="T14" s="11"/>
      <c r="U14" s="164"/>
      <c r="V14" s="12"/>
      <c r="W14" s="58"/>
      <c r="X14" s="11"/>
      <c r="Y14" s="164"/>
      <c r="Z14" s="12"/>
      <c r="AA14" s="92"/>
      <c r="AB14" s="11"/>
      <c r="AC14" s="6"/>
      <c r="AD14" s="31"/>
      <c r="AE14" s="55">
        <f>G14+R14+AD14</f>
        <v>15</v>
      </c>
    </row>
    <row r="15" spans="1:34" ht="21.75" customHeight="1" thickBot="1">
      <c r="A15" s="22">
        <v>9</v>
      </c>
      <c r="B15" s="148" t="s">
        <v>62</v>
      </c>
      <c r="C15" s="151">
        <v>2010</v>
      </c>
      <c r="D15" s="189"/>
      <c r="E15" s="90"/>
      <c r="F15" s="220">
        <v>67</v>
      </c>
      <c r="G15" s="181">
        <v>5</v>
      </c>
      <c r="H15" s="221" t="s">
        <v>97</v>
      </c>
      <c r="I15" s="37">
        <v>0.66</v>
      </c>
      <c r="J15" s="22">
        <v>4.4000000000000004</v>
      </c>
      <c r="K15" s="222" t="s">
        <v>93</v>
      </c>
      <c r="L15" s="22">
        <v>0.76</v>
      </c>
      <c r="M15" s="45">
        <v>5.9</v>
      </c>
      <c r="N15" s="101">
        <v>3</v>
      </c>
      <c r="O15" s="22">
        <v>0.75</v>
      </c>
      <c r="P15" s="45">
        <v>5.15</v>
      </c>
      <c r="Q15" s="211">
        <f>I15*J15+L15*M15+O15*P15</f>
        <v>11.250500000000001</v>
      </c>
      <c r="R15" s="31">
        <v>12</v>
      </c>
      <c r="S15" s="102"/>
      <c r="T15" s="33"/>
      <c r="U15" s="102"/>
      <c r="V15" s="44"/>
      <c r="W15" s="102"/>
      <c r="X15" s="33"/>
      <c r="Y15" s="102"/>
      <c r="Z15" s="44"/>
      <c r="AA15" s="102"/>
      <c r="AB15" s="33"/>
      <c r="AC15" s="6"/>
      <c r="AD15" s="43"/>
      <c r="AE15" s="55">
        <f>G15+R15+AD15</f>
        <v>17</v>
      </c>
    </row>
    <row r="16" spans="1:34" ht="21.75" customHeight="1" thickBot="1">
      <c r="A16" s="22">
        <v>10</v>
      </c>
      <c r="B16" s="148" t="s">
        <v>61</v>
      </c>
      <c r="C16" s="151"/>
      <c r="D16" s="189"/>
      <c r="E16" s="90"/>
      <c r="F16" s="66">
        <v>59</v>
      </c>
      <c r="G16" s="181">
        <v>9</v>
      </c>
      <c r="H16" s="142">
        <v>5</v>
      </c>
      <c r="I16" s="37">
        <v>0.88</v>
      </c>
      <c r="J16" s="22">
        <v>5.75</v>
      </c>
      <c r="K16" s="219" t="s">
        <v>89</v>
      </c>
      <c r="L16" s="226">
        <v>0.66</v>
      </c>
      <c r="M16" s="45">
        <v>5.25</v>
      </c>
      <c r="N16" s="218" t="s">
        <v>94</v>
      </c>
      <c r="O16" s="22">
        <v>0.78</v>
      </c>
      <c r="P16" s="45">
        <v>4.4000000000000004</v>
      </c>
      <c r="Q16" s="211">
        <f>I16*J16+L16*M16+O16*P16</f>
        <v>11.957000000000001</v>
      </c>
      <c r="R16" s="31">
        <v>11</v>
      </c>
      <c r="S16" s="102"/>
      <c r="T16" s="33"/>
      <c r="U16" s="102"/>
      <c r="V16" s="44"/>
      <c r="W16" s="102"/>
      <c r="X16" s="33"/>
      <c r="Y16" s="102"/>
      <c r="Z16" s="44"/>
      <c r="AA16" s="102"/>
      <c r="AB16" s="33"/>
      <c r="AC16" s="6"/>
      <c r="AD16" s="43"/>
      <c r="AE16" s="55">
        <f>G16+R16+AD16</f>
        <v>20</v>
      </c>
    </row>
    <row r="17" spans="1:31" ht="21.75" customHeight="1" thickBot="1">
      <c r="A17" s="22">
        <v>11</v>
      </c>
      <c r="B17" s="148" t="s">
        <v>85</v>
      </c>
      <c r="C17" s="151"/>
      <c r="D17" s="189"/>
      <c r="E17" s="90"/>
      <c r="F17" s="66">
        <v>43</v>
      </c>
      <c r="G17" s="181">
        <v>12</v>
      </c>
      <c r="H17" s="142">
        <v>5</v>
      </c>
      <c r="I17" s="37">
        <v>0.88</v>
      </c>
      <c r="J17" s="22">
        <v>5.85</v>
      </c>
      <c r="K17" s="219" t="s">
        <v>89</v>
      </c>
      <c r="L17" s="22">
        <v>0.66</v>
      </c>
      <c r="M17" s="45">
        <v>5.25</v>
      </c>
      <c r="N17" s="218" t="s">
        <v>94</v>
      </c>
      <c r="O17" s="22">
        <v>0.78</v>
      </c>
      <c r="P17" s="45">
        <v>5.95</v>
      </c>
      <c r="Q17" s="211">
        <f>I17*J17+L17*M17+O17*P17</f>
        <v>13.254</v>
      </c>
      <c r="R17" s="31">
        <v>8</v>
      </c>
      <c r="S17" s="102"/>
      <c r="T17" s="33"/>
      <c r="U17" s="102"/>
      <c r="V17" s="44"/>
      <c r="W17" s="102"/>
      <c r="X17" s="33"/>
      <c r="Y17" s="102"/>
      <c r="Z17" s="44"/>
      <c r="AA17" s="102"/>
      <c r="AB17" s="33"/>
      <c r="AC17" s="6"/>
      <c r="AD17" s="43"/>
      <c r="AE17" s="55">
        <f>G17+R17+AD17</f>
        <v>20</v>
      </c>
    </row>
    <row r="18" spans="1:31" ht="21.75" customHeight="1" thickBot="1">
      <c r="A18" s="22">
        <v>12</v>
      </c>
      <c r="B18" s="212" t="s">
        <v>64</v>
      </c>
      <c r="C18" s="186">
        <v>2010</v>
      </c>
      <c r="D18" s="189"/>
      <c r="E18" s="90"/>
      <c r="F18" s="66">
        <v>53</v>
      </c>
      <c r="G18" s="181">
        <v>11</v>
      </c>
      <c r="H18" s="218" t="s">
        <v>105</v>
      </c>
      <c r="I18" s="37">
        <v>0.51</v>
      </c>
      <c r="J18" s="22">
        <v>5.95</v>
      </c>
      <c r="K18" s="219" t="s">
        <v>94</v>
      </c>
      <c r="L18" s="22">
        <v>0.78</v>
      </c>
      <c r="M18" s="45">
        <v>6.2</v>
      </c>
      <c r="N18" s="218" t="s">
        <v>89</v>
      </c>
      <c r="O18" s="22">
        <v>0.66</v>
      </c>
      <c r="P18" s="45">
        <v>6.25</v>
      </c>
      <c r="Q18" s="211">
        <f>I18*J18+L18*M18+O18*P18</f>
        <v>11.9955</v>
      </c>
      <c r="R18" s="31">
        <v>10</v>
      </c>
      <c r="S18" s="102"/>
      <c r="T18" s="33"/>
      <c r="U18" s="102"/>
      <c r="V18" s="44"/>
      <c r="W18" s="102"/>
      <c r="X18" s="33"/>
      <c r="Y18" s="102"/>
      <c r="Z18" s="44"/>
      <c r="AA18" s="102"/>
      <c r="AB18" s="33"/>
      <c r="AC18" s="6"/>
      <c r="AD18" s="43"/>
      <c r="AE18" s="55">
        <f>G18+R18+AD18</f>
        <v>21</v>
      </c>
    </row>
    <row r="19" spans="1:31" ht="15.75" thickBot="1">
      <c r="A19" s="121" t="s">
        <v>0</v>
      </c>
      <c r="B19" s="195" t="s">
        <v>1</v>
      </c>
      <c r="C19" s="196"/>
      <c r="D19" s="197"/>
      <c r="E19" s="121" t="s">
        <v>2</v>
      </c>
      <c r="F19" s="198" t="s">
        <v>11</v>
      </c>
      <c r="G19" s="199"/>
      <c r="H19" s="200" t="s">
        <v>6</v>
      </c>
      <c r="I19" s="195"/>
      <c r="J19" s="195"/>
      <c r="K19" s="195"/>
      <c r="L19" s="195"/>
      <c r="M19" s="195"/>
      <c r="N19" s="195"/>
      <c r="O19" s="195"/>
      <c r="P19" s="196"/>
      <c r="Q19" s="196"/>
      <c r="R19" s="197"/>
      <c r="S19" s="198" t="s">
        <v>16</v>
      </c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1" t="s">
        <v>4</v>
      </c>
    </row>
    <row r="20" spans="1:31" ht="21.75" customHeight="1" thickBot="1">
      <c r="A20" s="16"/>
      <c r="B20" s="203" t="s">
        <v>32</v>
      </c>
      <c r="C20" s="204"/>
      <c r="D20" s="205"/>
      <c r="E20" s="16"/>
      <c r="F20" s="17" t="s">
        <v>12</v>
      </c>
      <c r="G20" s="18" t="s">
        <v>3</v>
      </c>
      <c r="H20" s="17" t="s">
        <v>7</v>
      </c>
      <c r="I20" s="19" t="s">
        <v>8</v>
      </c>
      <c r="J20" s="24" t="s">
        <v>9</v>
      </c>
      <c r="K20" s="17" t="s">
        <v>10</v>
      </c>
      <c r="L20" s="19" t="s">
        <v>8</v>
      </c>
      <c r="M20" s="24" t="s">
        <v>9</v>
      </c>
      <c r="N20" s="17" t="s">
        <v>13</v>
      </c>
      <c r="O20" s="19" t="s">
        <v>8</v>
      </c>
      <c r="P20" s="24" t="s">
        <v>9</v>
      </c>
      <c r="Q20" s="19" t="s">
        <v>4</v>
      </c>
      <c r="R20" s="18" t="s">
        <v>3</v>
      </c>
      <c r="S20" s="17" t="s">
        <v>7</v>
      </c>
      <c r="T20" s="24" t="s">
        <v>8</v>
      </c>
      <c r="U20" s="19" t="s">
        <v>10</v>
      </c>
      <c r="V20" s="23" t="s">
        <v>8</v>
      </c>
      <c r="W20" s="17" t="s">
        <v>13</v>
      </c>
      <c r="X20" s="24" t="s">
        <v>8</v>
      </c>
      <c r="Y20" s="19" t="s">
        <v>14</v>
      </c>
      <c r="Z20" s="23" t="s">
        <v>8</v>
      </c>
      <c r="AA20" s="17" t="s">
        <v>15</v>
      </c>
      <c r="AB20" s="24" t="s">
        <v>8</v>
      </c>
      <c r="AC20" s="26" t="s">
        <v>4</v>
      </c>
      <c r="AD20" s="23" t="s">
        <v>3</v>
      </c>
      <c r="AE20" s="202"/>
    </row>
    <row r="21" spans="1:31" ht="19.5" customHeight="1" thickBot="1">
      <c r="A21" s="34">
        <v>1</v>
      </c>
      <c r="B21" s="148" t="s">
        <v>40</v>
      </c>
      <c r="C21" s="151">
        <v>2010</v>
      </c>
      <c r="D21" s="184"/>
      <c r="E21" s="94"/>
      <c r="F21" s="59">
        <v>72</v>
      </c>
      <c r="G21" s="68">
        <v>2</v>
      </c>
      <c r="H21" s="217" t="s">
        <v>91</v>
      </c>
      <c r="I21" s="10">
        <v>0.74</v>
      </c>
      <c r="J21" s="11">
        <v>6.45</v>
      </c>
      <c r="K21" s="217" t="s">
        <v>90</v>
      </c>
      <c r="L21" s="10">
        <v>0.78</v>
      </c>
      <c r="M21" s="11">
        <v>6.25</v>
      </c>
      <c r="N21" s="217">
        <v>5</v>
      </c>
      <c r="O21" s="10">
        <v>0.75</v>
      </c>
      <c r="P21" s="11">
        <v>6.35</v>
      </c>
      <c r="Q21" s="211">
        <f>I21*J21+L21*M21+O21*P21</f>
        <v>14.410499999999999</v>
      </c>
      <c r="R21" s="63">
        <v>1</v>
      </c>
      <c r="S21" s="164"/>
      <c r="T21" s="11"/>
      <c r="U21" s="164"/>
      <c r="V21" s="12"/>
      <c r="W21" s="164"/>
      <c r="X21" s="11"/>
      <c r="Y21" s="164"/>
      <c r="Z21" s="12"/>
      <c r="AA21" s="164"/>
      <c r="AB21" s="11"/>
      <c r="AC21" s="6"/>
      <c r="AD21" s="72"/>
      <c r="AE21" s="55">
        <f>G21+R21+AD21</f>
        <v>3</v>
      </c>
    </row>
    <row r="22" spans="1:31" ht="23.25" customHeight="1" thickBot="1">
      <c r="A22" s="4">
        <v>2</v>
      </c>
      <c r="B22" s="148" t="s">
        <v>88</v>
      </c>
      <c r="C22" s="235"/>
      <c r="D22" s="238"/>
      <c r="E22" s="90"/>
      <c r="F22" s="175">
        <v>76</v>
      </c>
      <c r="G22" s="176">
        <v>1</v>
      </c>
      <c r="H22" s="175" t="s">
        <v>90</v>
      </c>
      <c r="I22" s="242">
        <v>0.78</v>
      </c>
      <c r="J22" s="177">
        <v>6.95</v>
      </c>
      <c r="K22" s="175">
        <v>5</v>
      </c>
      <c r="L22" s="242">
        <v>0.75</v>
      </c>
      <c r="M22" s="177">
        <v>6.5</v>
      </c>
      <c r="N22" s="175" t="s">
        <v>92</v>
      </c>
      <c r="O22" s="242">
        <v>0.74</v>
      </c>
      <c r="P22" s="177">
        <v>3</v>
      </c>
      <c r="Q22" s="211">
        <f>I22*J22+L22*M22+O22*P22</f>
        <v>12.515999999999998</v>
      </c>
      <c r="R22" s="250">
        <v>4</v>
      </c>
      <c r="S22" s="239"/>
      <c r="T22" s="83"/>
      <c r="U22" s="239"/>
      <c r="V22" s="240"/>
      <c r="W22" s="239"/>
      <c r="X22" s="83"/>
      <c r="Y22" s="239"/>
      <c r="Z22" s="240"/>
      <c r="AA22" s="239"/>
      <c r="AB22" s="83"/>
      <c r="AC22" s="236"/>
      <c r="AD22" s="251"/>
      <c r="AE22" s="55">
        <f>G22+R22+AD22</f>
        <v>5</v>
      </c>
    </row>
    <row r="23" spans="1:31" ht="15.75" thickBot="1">
      <c r="A23" s="4">
        <v>3</v>
      </c>
      <c r="B23" s="148" t="s">
        <v>46</v>
      </c>
      <c r="C23" s="151">
        <v>2010</v>
      </c>
      <c r="D23" s="30"/>
      <c r="E23" s="90"/>
      <c r="F23" s="52">
        <v>62</v>
      </c>
      <c r="G23" s="106">
        <v>3</v>
      </c>
      <c r="H23" s="216" t="s">
        <v>106</v>
      </c>
      <c r="I23" s="10">
        <v>0.56000000000000005</v>
      </c>
      <c r="J23" s="11">
        <v>6.25</v>
      </c>
      <c r="K23" s="216" t="s">
        <v>107</v>
      </c>
      <c r="L23" s="10">
        <v>0.66</v>
      </c>
      <c r="M23" s="11">
        <v>6.35</v>
      </c>
      <c r="N23" s="216" t="s">
        <v>94</v>
      </c>
      <c r="O23" s="233">
        <v>0.68</v>
      </c>
      <c r="P23" s="11">
        <v>7.1</v>
      </c>
      <c r="Q23" s="211">
        <f>I23*J23+L23*M23+O23*P23</f>
        <v>12.519000000000002</v>
      </c>
      <c r="R23" s="54">
        <v>3</v>
      </c>
      <c r="S23" s="191"/>
      <c r="T23" s="11"/>
      <c r="U23" s="164"/>
      <c r="V23" s="12"/>
      <c r="W23" s="164"/>
      <c r="X23" s="11"/>
      <c r="Y23" s="92"/>
      <c r="Z23" s="12"/>
      <c r="AA23" s="164"/>
      <c r="AB23" s="11"/>
      <c r="AC23" s="6"/>
      <c r="AD23" s="107"/>
      <c r="AE23" s="55">
        <f>G23+R23+AD23</f>
        <v>6</v>
      </c>
    </row>
    <row r="24" spans="1:31" ht="21.75" customHeight="1" thickBot="1">
      <c r="A24" s="4">
        <v>4</v>
      </c>
      <c r="B24" s="148" t="s">
        <v>44</v>
      </c>
      <c r="C24" s="151">
        <v>2010</v>
      </c>
      <c r="D24" s="27"/>
      <c r="E24" s="90"/>
      <c r="F24" s="52">
        <v>60</v>
      </c>
      <c r="G24" s="106">
        <v>6</v>
      </c>
      <c r="H24" s="216" t="s">
        <v>93</v>
      </c>
      <c r="I24" s="10">
        <v>0.63</v>
      </c>
      <c r="J24" s="11">
        <v>7.2</v>
      </c>
      <c r="K24" s="169">
        <v>3</v>
      </c>
      <c r="L24" s="10">
        <v>0.65</v>
      </c>
      <c r="M24" s="11">
        <v>6.35</v>
      </c>
      <c r="N24" s="169">
        <v>5</v>
      </c>
      <c r="O24" s="10">
        <v>0.75</v>
      </c>
      <c r="P24" s="11">
        <v>5.55</v>
      </c>
      <c r="Q24" s="211">
        <f>I24*J24+L24*M24+O24*P24</f>
        <v>12.825999999999999</v>
      </c>
      <c r="R24" s="54">
        <v>2</v>
      </c>
      <c r="S24" s="191"/>
      <c r="T24" s="11"/>
      <c r="U24" s="164"/>
      <c r="V24" s="12"/>
      <c r="W24" s="92"/>
      <c r="X24" s="11"/>
      <c r="Y24" s="164"/>
      <c r="Z24" s="12"/>
      <c r="AA24" s="164"/>
      <c r="AB24" s="11"/>
      <c r="AC24" s="6"/>
      <c r="AD24" s="107"/>
      <c r="AE24" s="55">
        <f>G24+R24+AD24</f>
        <v>8</v>
      </c>
    </row>
    <row r="25" spans="1:31" ht="15.75" customHeight="1" thickBot="1">
      <c r="A25" s="4">
        <v>5</v>
      </c>
      <c r="B25" s="148" t="s">
        <v>47</v>
      </c>
      <c r="C25" s="151">
        <v>2010</v>
      </c>
      <c r="D25" s="27"/>
      <c r="E25" s="90"/>
      <c r="F25" s="52">
        <v>62</v>
      </c>
      <c r="G25" s="106">
        <v>3</v>
      </c>
      <c r="H25" s="169">
        <v>1</v>
      </c>
      <c r="I25" s="10">
        <v>0.5</v>
      </c>
      <c r="J25" s="11">
        <v>3.75</v>
      </c>
      <c r="K25" s="91">
        <v>3</v>
      </c>
      <c r="L25" s="10">
        <v>0.65</v>
      </c>
      <c r="M25" s="11">
        <v>3.95</v>
      </c>
      <c r="N25" s="91">
        <v>5</v>
      </c>
      <c r="O25" s="10">
        <v>0.75</v>
      </c>
      <c r="P25" s="11">
        <v>3.3</v>
      </c>
      <c r="Q25" s="211">
        <f>I25*J25+L25*M25+O25*P25</f>
        <v>6.9175000000000004</v>
      </c>
      <c r="R25" s="54">
        <v>6</v>
      </c>
      <c r="S25" s="191"/>
      <c r="T25" s="11"/>
      <c r="U25" s="92"/>
      <c r="V25" s="12"/>
      <c r="W25" s="164"/>
      <c r="X25" s="11"/>
      <c r="Y25" s="164"/>
      <c r="Z25" s="12"/>
      <c r="AA25" s="92"/>
      <c r="AB25" s="11"/>
      <c r="AC25" s="6"/>
      <c r="AD25" s="107"/>
      <c r="AE25" s="55">
        <f>G25+R25+AD25</f>
        <v>9</v>
      </c>
    </row>
    <row r="26" spans="1:31" ht="21.75" customHeight="1" thickBot="1">
      <c r="A26" s="4">
        <v>6</v>
      </c>
      <c r="B26" s="148" t="s">
        <v>49</v>
      </c>
      <c r="C26" s="151">
        <v>2010</v>
      </c>
      <c r="D26" s="30"/>
      <c r="E26" s="90"/>
      <c r="F26" s="52">
        <v>62</v>
      </c>
      <c r="G26" s="106">
        <v>3</v>
      </c>
      <c r="H26" s="216" t="s">
        <v>90</v>
      </c>
      <c r="I26" s="10">
        <v>0.78</v>
      </c>
      <c r="J26" s="11">
        <v>5.35</v>
      </c>
      <c r="K26" s="91">
        <v>5</v>
      </c>
      <c r="L26" s="10">
        <v>0.75</v>
      </c>
      <c r="M26" s="11">
        <v>2.1</v>
      </c>
      <c r="N26" s="169">
        <v>7</v>
      </c>
      <c r="O26" s="10">
        <v>0.85</v>
      </c>
      <c r="P26" s="11">
        <v>0.9</v>
      </c>
      <c r="Q26" s="211">
        <f>I26*J26+L26*M26+O26*P26</f>
        <v>6.5129999999999999</v>
      </c>
      <c r="R26" s="54">
        <v>7</v>
      </c>
      <c r="S26" s="92"/>
      <c r="T26" s="11"/>
      <c r="U26" s="164"/>
      <c r="V26" s="12"/>
      <c r="W26" s="191"/>
      <c r="X26" s="11"/>
      <c r="Y26" s="164"/>
      <c r="Z26" s="12"/>
      <c r="AA26" s="164"/>
      <c r="AB26" s="11"/>
      <c r="AC26" s="6"/>
      <c r="AD26" s="107"/>
      <c r="AE26" s="55">
        <f>G26+R26+AD26</f>
        <v>10</v>
      </c>
    </row>
    <row r="27" spans="1:31" ht="25.5" customHeight="1" thickBot="1">
      <c r="A27" s="4">
        <v>7</v>
      </c>
      <c r="B27" s="148" t="s">
        <v>45</v>
      </c>
      <c r="C27" s="151">
        <v>2010</v>
      </c>
      <c r="D27" s="30"/>
      <c r="E27" s="90"/>
      <c r="F27" s="52">
        <v>54</v>
      </c>
      <c r="G27" s="106">
        <v>8</v>
      </c>
      <c r="H27" s="216" t="s">
        <v>90</v>
      </c>
      <c r="I27" s="10">
        <v>0.78</v>
      </c>
      <c r="J27" s="11">
        <v>5.45</v>
      </c>
      <c r="K27" s="216" t="s">
        <v>98</v>
      </c>
      <c r="L27" s="10">
        <v>0.68</v>
      </c>
      <c r="M27" s="11">
        <v>6.2</v>
      </c>
      <c r="N27" s="169">
        <v>5</v>
      </c>
      <c r="O27" s="10">
        <v>0.75</v>
      </c>
      <c r="P27" s="11">
        <v>5.15</v>
      </c>
      <c r="Q27" s="211">
        <f>I27*J27+L27*M27+O27*P27</f>
        <v>12.329500000000001</v>
      </c>
      <c r="R27" s="54">
        <v>5</v>
      </c>
      <c r="S27" s="92"/>
      <c r="T27" s="11"/>
      <c r="U27" s="164"/>
      <c r="V27" s="12"/>
      <c r="W27" s="164"/>
      <c r="X27" s="11"/>
      <c r="Y27" s="164"/>
      <c r="Z27" s="12"/>
      <c r="AA27" s="164"/>
      <c r="AB27" s="11"/>
      <c r="AC27" s="6"/>
      <c r="AD27" s="107"/>
      <c r="AE27" s="55">
        <f>G27+R27+AD27</f>
        <v>13</v>
      </c>
    </row>
    <row r="28" spans="1:31" ht="15.75" thickBot="1">
      <c r="A28" s="36">
        <v>8</v>
      </c>
      <c r="B28" s="148" t="s">
        <v>50</v>
      </c>
      <c r="C28" s="151">
        <v>2010</v>
      </c>
      <c r="D28" s="237"/>
      <c r="E28" s="90"/>
      <c r="F28" s="61">
        <v>57</v>
      </c>
      <c r="G28" s="69">
        <v>7</v>
      </c>
      <c r="H28" s="190">
        <v>3</v>
      </c>
      <c r="I28" s="35">
        <v>0.65</v>
      </c>
      <c r="J28" s="33">
        <v>4.25</v>
      </c>
      <c r="K28" s="241" t="s">
        <v>98</v>
      </c>
      <c r="L28" s="35">
        <v>0.68</v>
      </c>
      <c r="M28" s="33">
        <v>3.55</v>
      </c>
      <c r="N28" s="170"/>
      <c r="O28" s="35"/>
      <c r="P28" s="33"/>
      <c r="Q28" s="211">
        <f>I28*J28+L28*M28+O28*P28</f>
        <v>5.1765000000000008</v>
      </c>
      <c r="R28" s="64">
        <v>8</v>
      </c>
      <c r="S28" s="51"/>
      <c r="T28" s="33"/>
      <c r="U28" s="102"/>
      <c r="V28" s="44"/>
      <c r="W28" s="102"/>
      <c r="X28" s="33"/>
      <c r="Y28" s="102"/>
      <c r="Z28" s="44"/>
      <c r="AA28" s="167"/>
      <c r="AB28" s="33"/>
      <c r="AC28" s="6"/>
      <c r="AD28" s="73"/>
      <c r="AE28" s="56">
        <f>G28+R28+AD28</f>
        <v>15</v>
      </c>
    </row>
    <row r="29" spans="1:31">
      <c r="A29" s="4"/>
      <c r="B29" s="148"/>
      <c r="C29" s="151">
        <v>2010</v>
      </c>
      <c r="D29" s="30"/>
      <c r="E29" s="90"/>
      <c r="F29" s="52"/>
      <c r="G29" s="106"/>
      <c r="H29" s="46"/>
      <c r="I29" s="10"/>
      <c r="J29" s="11"/>
      <c r="K29" s="46"/>
      <c r="L29" s="10"/>
      <c r="M29" s="11"/>
      <c r="N29" s="169"/>
      <c r="O29" s="10"/>
      <c r="P29" s="11"/>
      <c r="Q29" s="211">
        <f>I29*J29+L29*M29+O29*P29</f>
        <v>0</v>
      </c>
      <c r="R29" s="54"/>
      <c r="S29" s="58"/>
      <c r="T29" s="11"/>
      <c r="U29" s="92"/>
      <c r="V29" s="12"/>
      <c r="W29" s="164"/>
      <c r="X29" s="11"/>
      <c r="Y29" s="164"/>
      <c r="Z29" s="12"/>
      <c r="AA29" s="92"/>
      <c r="AB29" s="11"/>
      <c r="AC29" s="6"/>
      <c r="AD29" s="107"/>
      <c r="AE29" s="55">
        <f>G29+R29+AD29</f>
        <v>0</v>
      </c>
    </row>
  </sheetData>
  <sortState ref="A8:AE9">
    <sortCondition ref="E8:E9"/>
  </sortState>
  <mergeCells count="14">
    <mergeCell ref="A1:AD2"/>
    <mergeCell ref="A3:AD3"/>
    <mergeCell ref="B5:D5"/>
    <mergeCell ref="F5:G5"/>
    <mergeCell ref="H5:R5"/>
    <mergeCell ref="S5:AD5"/>
    <mergeCell ref="AE5:AE6"/>
    <mergeCell ref="B6:D6"/>
    <mergeCell ref="B19:D19"/>
    <mergeCell ref="F19:G19"/>
    <mergeCell ref="H19:R19"/>
    <mergeCell ref="S19:AD19"/>
    <mergeCell ref="AE19:AE20"/>
    <mergeCell ref="B20:D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4"/>
  <sheetViews>
    <sheetView topLeftCell="A3" zoomScale="70" zoomScaleNormal="70" workbookViewId="0">
      <selection activeCell="B29" sqref="B29"/>
    </sheetView>
  </sheetViews>
  <sheetFormatPr defaultRowHeight="15"/>
  <cols>
    <col min="1" max="1" width="7.42578125" customWidth="1"/>
    <col min="2" max="2" width="33.7109375" customWidth="1"/>
    <col min="3" max="3" width="0.28515625" customWidth="1"/>
    <col min="4" max="4" width="8.5703125" hidden="1" customWidth="1"/>
    <col min="5" max="5" width="8.5703125" customWidth="1"/>
    <col min="6" max="6" width="10.140625" customWidth="1"/>
    <col min="7" max="7" width="9.42578125" customWidth="1"/>
    <col min="8" max="8" width="5.42578125" customWidth="1"/>
    <col min="9" max="9" width="6.42578125" customWidth="1"/>
    <col min="10" max="10" width="5.7109375" customWidth="1"/>
    <col min="11" max="11" width="5.42578125" customWidth="1"/>
    <col min="12" max="12" width="6.85546875" customWidth="1"/>
    <col min="13" max="13" width="5.7109375" customWidth="1"/>
    <col min="14" max="14" width="5.42578125" customWidth="1"/>
    <col min="15" max="15" width="6.1406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206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14"/>
      <c r="AF1" s="2"/>
      <c r="AG1" s="2"/>
      <c r="AH1" s="2"/>
    </row>
    <row r="2" spans="1:34" ht="47.2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14"/>
      <c r="AF2" s="2"/>
      <c r="AG2" s="2"/>
      <c r="AH2" s="2"/>
    </row>
    <row r="3" spans="1:34" ht="22.5" customHeight="1">
      <c r="A3" s="207" t="s">
        <v>17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15"/>
      <c r="AF3" s="1"/>
      <c r="AG3" s="1"/>
      <c r="AH3" s="1"/>
    </row>
    <row r="4" spans="1:34" ht="23.25" customHeight="1" thickBot="1">
      <c r="A4" s="5" t="s">
        <v>33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3" t="s">
        <v>0</v>
      </c>
      <c r="B5" s="195" t="s">
        <v>1</v>
      </c>
      <c r="C5" s="196"/>
      <c r="D5" s="197"/>
      <c r="E5" s="13" t="s">
        <v>2</v>
      </c>
      <c r="F5" s="198" t="s">
        <v>11</v>
      </c>
      <c r="G5" s="199"/>
      <c r="H5" s="200" t="s">
        <v>6</v>
      </c>
      <c r="I5" s="195"/>
      <c r="J5" s="195"/>
      <c r="K5" s="195"/>
      <c r="L5" s="195"/>
      <c r="M5" s="195"/>
      <c r="N5" s="195"/>
      <c r="O5" s="195"/>
      <c r="P5" s="196"/>
      <c r="Q5" s="196"/>
      <c r="R5" s="197"/>
      <c r="S5" s="198" t="s">
        <v>16</v>
      </c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1" t="s">
        <v>4</v>
      </c>
    </row>
    <row r="6" spans="1:34" ht="19.5" customHeight="1" thickBot="1">
      <c r="A6" s="16"/>
      <c r="B6" s="203" t="s">
        <v>34</v>
      </c>
      <c r="C6" s="204"/>
      <c r="D6" s="205"/>
      <c r="E6" s="16"/>
      <c r="F6" s="17" t="s">
        <v>12</v>
      </c>
      <c r="G6" s="18" t="s">
        <v>3</v>
      </c>
      <c r="H6" s="17" t="s">
        <v>7</v>
      </c>
      <c r="I6" s="19" t="s">
        <v>8</v>
      </c>
      <c r="J6" s="24" t="s">
        <v>9</v>
      </c>
      <c r="K6" s="17" t="s">
        <v>10</v>
      </c>
      <c r="L6" s="19" t="s">
        <v>8</v>
      </c>
      <c r="M6" s="24" t="s">
        <v>9</v>
      </c>
      <c r="N6" s="17" t="s">
        <v>13</v>
      </c>
      <c r="O6" s="19" t="s">
        <v>8</v>
      </c>
      <c r="P6" s="24" t="s">
        <v>9</v>
      </c>
      <c r="Q6" s="19" t="s">
        <v>4</v>
      </c>
      <c r="R6" s="18" t="s">
        <v>3</v>
      </c>
      <c r="S6" s="17" t="s">
        <v>7</v>
      </c>
      <c r="T6" s="24" t="s">
        <v>8</v>
      </c>
      <c r="U6" s="19" t="s">
        <v>10</v>
      </c>
      <c r="V6" s="23" t="s">
        <v>8</v>
      </c>
      <c r="W6" s="17" t="s">
        <v>13</v>
      </c>
      <c r="X6" s="24" t="s">
        <v>8</v>
      </c>
      <c r="Y6" s="19" t="s">
        <v>14</v>
      </c>
      <c r="Z6" s="23" t="s">
        <v>8</v>
      </c>
      <c r="AA6" s="17" t="s">
        <v>15</v>
      </c>
      <c r="AB6" s="24" t="s">
        <v>8</v>
      </c>
      <c r="AC6" s="26" t="s">
        <v>4</v>
      </c>
      <c r="AD6" s="23" t="s">
        <v>3</v>
      </c>
      <c r="AE6" s="202"/>
    </row>
    <row r="7" spans="1:34" ht="21.75" customHeight="1" thickBot="1">
      <c r="A7" s="6">
        <v>1</v>
      </c>
      <c r="B7" s="147" t="s">
        <v>73</v>
      </c>
      <c r="C7" s="209">
        <v>2011</v>
      </c>
      <c r="D7" s="227"/>
      <c r="E7" s="94"/>
      <c r="F7" s="108">
        <v>61</v>
      </c>
      <c r="G7" s="103">
        <v>1</v>
      </c>
      <c r="H7" s="223" t="s">
        <v>97</v>
      </c>
      <c r="I7" s="25">
        <v>0.66</v>
      </c>
      <c r="J7" s="6">
        <v>6.75</v>
      </c>
      <c r="K7" s="224" t="s">
        <v>99</v>
      </c>
      <c r="L7" s="6">
        <v>0.63</v>
      </c>
      <c r="M7" s="20">
        <v>7.15</v>
      </c>
      <c r="N7" s="223" t="s">
        <v>98</v>
      </c>
      <c r="O7" s="6">
        <v>0.78</v>
      </c>
      <c r="P7" s="20">
        <v>7.15</v>
      </c>
      <c r="Q7" s="25">
        <f>I7*J7+L7*M7+O7*P7</f>
        <v>14.5365</v>
      </c>
      <c r="R7" s="62">
        <v>1</v>
      </c>
      <c r="S7" s="58"/>
      <c r="T7" s="11"/>
      <c r="U7" s="58"/>
      <c r="V7" s="12"/>
      <c r="W7" s="164"/>
      <c r="X7" s="11"/>
      <c r="Y7" s="164"/>
      <c r="Z7" s="12"/>
      <c r="AA7" s="164"/>
      <c r="AB7" s="11"/>
      <c r="AC7" s="6"/>
      <c r="AD7" s="31"/>
      <c r="AE7" s="55">
        <f>G7+R7+AD7</f>
        <v>2</v>
      </c>
    </row>
    <row r="8" spans="1:34" ht="15.75" thickBot="1">
      <c r="A8" s="252">
        <v>2</v>
      </c>
      <c r="B8" s="253" t="s">
        <v>75</v>
      </c>
      <c r="C8" s="254">
        <v>2011</v>
      </c>
      <c r="D8" s="255"/>
      <c r="E8" s="256"/>
      <c r="F8" s="257">
        <v>61</v>
      </c>
      <c r="G8" s="258">
        <v>1</v>
      </c>
      <c r="H8" s="259" t="s">
        <v>97</v>
      </c>
      <c r="I8" s="260">
        <v>0.66</v>
      </c>
      <c r="J8" s="261">
        <v>6.4</v>
      </c>
      <c r="K8" s="262" t="s">
        <v>99</v>
      </c>
      <c r="L8" s="261">
        <v>0.63</v>
      </c>
      <c r="M8" s="263">
        <v>7.4</v>
      </c>
      <c r="N8" s="259" t="s">
        <v>98</v>
      </c>
      <c r="O8" s="261">
        <v>0.78</v>
      </c>
      <c r="P8" s="263">
        <v>6.8</v>
      </c>
      <c r="Q8" s="260">
        <f>I8*J8+L8*M8+O8*P8</f>
        <v>14.19</v>
      </c>
      <c r="R8" s="264">
        <v>2</v>
      </c>
      <c r="S8" s="265"/>
      <c r="T8" s="266"/>
      <c r="U8" s="265"/>
      <c r="V8" s="267"/>
      <c r="W8" s="265"/>
      <c r="X8" s="266"/>
      <c r="Y8" s="265"/>
      <c r="Z8" s="267"/>
      <c r="AA8" s="265"/>
      <c r="AB8" s="266"/>
      <c r="AC8" s="261"/>
      <c r="AD8" s="268"/>
      <c r="AE8" s="269">
        <f>G8+R8+AD8</f>
        <v>3</v>
      </c>
    </row>
    <row r="9" spans="1:34" ht="15.75" thickBot="1">
      <c r="A9" s="252">
        <v>3</v>
      </c>
      <c r="B9" s="253" t="s">
        <v>72</v>
      </c>
      <c r="C9" s="254">
        <v>2011</v>
      </c>
      <c r="D9" s="270"/>
      <c r="E9" s="256"/>
      <c r="F9" s="257">
        <v>54</v>
      </c>
      <c r="G9" s="258">
        <v>4</v>
      </c>
      <c r="H9" s="259" t="s">
        <v>97</v>
      </c>
      <c r="I9" s="260">
        <v>0.66</v>
      </c>
      <c r="J9" s="261">
        <v>5.7</v>
      </c>
      <c r="K9" s="262" t="s">
        <v>99</v>
      </c>
      <c r="L9" s="261">
        <v>0.63</v>
      </c>
      <c r="M9" s="263">
        <v>6.1</v>
      </c>
      <c r="N9" s="259" t="s">
        <v>98</v>
      </c>
      <c r="O9" s="261">
        <v>0.78</v>
      </c>
      <c r="P9" s="263">
        <v>5.8</v>
      </c>
      <c r="Q9" s="260">
        <f>I9*J9+L9*M9+O9*P9</f>
        <v>12.129000000000001</v>
      </c>
      <c r="R9" s="271">
        <v>3</v>
      </c>
      <c r="S9" s="265"/>
      <c r="T9" s="266"/>
      <c r="U9" s="265"/>
      <c r="V9" s="267"/>
      <c r="W9" s="265"/>
      <c r="X9" s="266"/>
      <c r="Y9" s="265"/>
      <c r="Z9" s="267"/>
      <c r="AA9" s="265"/>
      <c r="AB9" s="266"/>
      <c r="AC9" s="261"/>
      <c r="AD9" s="264"/>
      <c r="AE9" s="269">
        <f>G9+R9+AD9</f>
        <v>7</v>
      </c>
      <c r="AF9" s="193"/>
      <c r="AG9" s="193"/>
    </row>
    <row r="10" spans="1:34" ht="15.75" customHeight="1" thickBot="1">
      <c r="A10" s="252">
        <v>4</v>
      </c>
      <c r="B10" s="272" t="s">
        <v>87</v>
      </c>
      <c r="C10" s="273"/>
      <c r="D10" s="270"/>
      <c r="E10" s="256"/>
      <c r="F10" s="257">
        <v>61</v>
      </c>
      <c r="G10" s="258">
        <v>1</v>
      </c>
      <c r="H10" s="259" t="s">
        <v>102</v>
      </c>
      <c r="I10" s="260">
        <v>0.2</v>
      </c>
      <c r="J10" s="261">
        <v>6.1</v>
      </c>
      <c r="K10" s="262" t="s">
        <v>100</v>
      </c>
      <c r="L10" s="261">
        <v>0.51</v>
      </c>
      <c r="M10" s="263">
        <v>5.7</v>
      </c>
      <c r="N10" s="259" t="s">
        <v>101</v>
      </c>
      <c r="O10" s="261">
        <v>0.5</v>
      </c>
      <c r="P10" s="263">
        <v>3.3</v>
      </c>
      <c r="Q10" s="260">
        <f>I10*J10+L10*M10+O10*P10</f>
        <v>5.7769999999999992</v>
      </c>
      <c r="R10" s="264">
        <v>7</v>
      </c>
      <c r="S10" s="265"/>
      <c r="T10" s="266"/>
      <c r="U10" s="265"/>
      <c r="V10" s="267"/>
      <c r="W10" s="265"/>
      <c r="X10" s="266"/>
      <c r="Y10" s="265"/>
      <c r="Z10" s="267"/>
      <c r="AA10" s="265"/>
      <c r="AB10" s="266"/>
      <c r="AC10" s="261"/>
      <c r="AD10" s="264"/>
      <c r="AE10" s="269">
        <f>G10+R10+AD10</f>
        <v>8</v>
      </c>
      <c r="AF10" s="193"/>
      <c r="AG10" s="193"/>
    </row>
    <row r="11" spans="1:34" ht="15.75" customHeight="1" thickBot="1">
      <c r="A11" s="259">
        <v>5</v>
      </c>
      <c r="B11" s="253" t="s">
        <v>74</v>
      </c>
      <c r="C11" s="274">
        <v>2011</v>
      </c>
      <c r="D11" s="275"/>
      <c r="E11" s="256"/>
      <c r="F11" s="262">
        <v>51</v>
      </c>
      <c r="G11" s="276">
        <v>5</v>
      </c>
      <c r="H11" s="259" t="s">
        <v>100</v>
      </c>
      <c r="I11" s="260">
        <v>0.51</v>
      </c>
      <c r="J11" s="261">
        <v>7.25</v>
      </c>
      <c r="K11" s="262" t="s">
        <v>99</v>
      </c>
      <c r="L11" s="261">
        <v>0.63</v>
      </c>
      <c r="M11" s="263">
        <v>6.25</v>
      </c>
      <c r="N11" s="259" t="s">
        <v>98</v>
      </c>
      <c r="O11" s="261">
        <v>0.78</v>
      </c>
      <c r="P11" s="263">
        <v>2.75</v>
      </c>
      <c r="Q11" s="260">
        <f>I11*J11+L11*M11+O11*P11</f>
        <v>9.7799999999999994</v>
      </c>
      <c r="R11" s="264">
        <v>5</v>
      </c>
      <c r="S11" s="277"/>
      <c r="T11" s="266"/>
      <c r="U11" s="265"/>
      <c r="V11" s="267"/>
      <c r="W11" s="265"/>
      <c r="X11" s="266"/>
      <c r="Y11" s="265"/>
      <c r="Z11" s="267"/>
      <c r="AA11" s="265"/>
      <c r="AB11" s="266"/>
      <c r="AC11" s="261"/>
      <c r="AD11" s="268"/>
      <c r="AE11" s="269">
        <f>G11+R11+AD11</f>
        <v>10</v>
      </c>
    </row>
    <row r="12" spans="1:34" ht="21" customHeight="1" thickBot="1">
      <c r="A12" s="7">
        <v>6</v>
      </c>
      <c r="B12" s="148" t="s">
        <v>84</v>
      </c>
      <c r="C12" s="97"/>
      <c r="D12" s="27"/>
      <c r="E12" s="98"/>
      <c r="F12" s="65">
        <v>51</v>
      </c>
      <c r="G12" s="41">
        <v>5</v>
      </c>
      <c r="H12" s="214" t="s">
        <v>100</v>
      </c>
      <c r="I12" s="25">
        <v>0.51</v>
      </c>
      <c r="J12" s="6">
        <v>7.15</v>
      </c>
      <c r="K12" s="100">
        <v>3</v>
      </c>
      <c r="L12" s="6">
        <v>0.65</v>
      </c>
      <c r="M12" s="20">
        <v>4.5999999999999996</v>
      </c>
      <c r="N12" s="225" t="s">
        <v>101</v>
      </c>
      <c r="O12" s="6">
        <v>0.5</v>
      </c>
      <c r="P12" s="20">
        <v>3.9</v>
      </c>
      <c r="Q12" s="25">
        <f>I12*J12+L12*M12+O12*P12</f>
        <v>8.5864999999999991</v>
      </c>
      <c r="R12" s="32">
        <v>6</v>
      </c>
      <c r="S12" s="92"/>
      <c r="T12" s="185"/>
      <c r="U12" s="92"/>
      <c r="V12" s="12"/>
      <c r="W12" s="164"/>
      <c r="X12" s="11"/>
      <c r="Y12" s="164"/>
      <c r="Z12" s="12"/>
      <c r="AA12" s="164"/>
      <c r="AB12" s="11"/>
      <c r="AC12" s="6"/>
      <c r="AD12" s="31"/>
      <c r="AE12" s="55">
        <f>G12+R12+AD12</f>
        <v>11</v>
      </c>
    </row>
    <row r="13" spans="1:34" ht="15.75" thickBot="1">
      <c r="A13" s="7">
        <v>7</v>
      </c>
      <c r="B13" s="155" t="s">
        <v>83</v>
      </c>
      <c r="C13" s="109"/>
      <c r="D13" s="28"/>
      <c r="E13" s="90"/>
      <c r="F13" s="65">
        <v>44</v>
      </c>
      <c r="G13" s="41">
        <v>7</v>
      </c>
      <c r="H13" s="214" t="s">
        <v>102</v>
      </c>
      <c r="I13" s="25">
        <v>0.2</v>
      </c>
      <c r="J13" s="6">
        <v>6.45</v>
      </c>
      <c r="K13" s="215" t="s">
        <v>100</v>
      </c>
      <c r="L13" s="6">
        <v>0.51</v>
      </c>
      <c r="M13" s="25">
        <v>7</v>
      </c>
      <c r="N13" s="168">
        <v>3</v>
      </c>
      <c r="O13" s="6">
        <v>0.75</v>
      </c>
      <c r="P13" s="20">
        <v>6.65</v>
      </c>
      <c r="Q13" s="25">
        <f>I13*J13+L13*M13+O13*P13</f>
        <v>9.8475000000000001</v>
      </c>
      <c r="R13" s="31">
        <v>4</v>
      </c>
      <c r="S13" s="95"/>
      <c r="T13" s="11"/>
      <c r="U13" s="92"/>
      <c r="V13" s="12"/>
      <c r="W13" s="164"/>
      <c r="X13" s="11"/>
      <c r="Y13" s="164"/>
      <c r="Z13" s="12"/>
      <c r="AA13" s="92"/>
      <c r="AB13" s="11"/>
      <c r="AC13" s="6"/>
      <c r="AD13" s="71"/>
      <c r="AE13" s="55">
        <f>G13+R13+AD13</f>
        <v>11</v>
      </c>
    </row>
    <row r="14" spans="1:34" ht="15.75" thickBot="1">
      <c r="A14" s="121" t="s">
        <v>0</v>
      </c>
      <c r="B14" s="195" t="s">
        <v>1</v>
      </c>
      <c r="C14" s="196"/>
      <c r="D14" s="197"/>
      <c r="E14" s="121" t="s">
        <v>2</v>
      </c>
      <c r="F14" s="198" t="s">
        <v>11</v>
      </c>
      <c r="G14" s="199"/>
      <c r="H14" s="200" t="s">
        <v>6</v>
      </c>
      <c r="I14" s="195"/>
      <c r="J14" s="195"/>
      <c r="K14" s="195"/>
      <c r="L14" s="195"/>
      <c r="M14" s="195"/>
      <c r="N14" s="195"/>
      <c r="O14" s="195"/>
      <c r="P14" s="196"/>
      <c r="Q14" s="196"/>
      <c r="R14" s="197"/>
      <c r="S14" s="198" t="s">
        <v>16</v>
      </c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1" t="s">
        <v>4</v>
      </c>
    </row>
    <row r="15" spans="1:34" ht="21.75" customHeight="1" thickBot="1">
      <c r="A15" s="16"/>
      <c r="B15" s="203" t="s">
        <v>35</v>
      </c>
      <c r="C15" s="204"/>
      <c r="D15" s="205"/>
      <c r="E15" s="16"/>
      <c r="F15" s="17" t="s">
        <v>12</v>
      </c>
      <c r="G15" s="18" t="s">
        <v>3</v>
      </c>
      <c r="H15" s="17" t="s">
        <v>7</v>
      </c>
      <c r="I15" s="19" t="s">
        <v>8</v>
      </c>
      <c r="J15" s="24" t="s">
        <v>9</v>
      </c>
      <c r="K15" s="17" t="s">
        <v>10</v>
      </c>
      <c r="L15" s="19" t="s">
        <v>8</v>
      </c>
      <c r="M15" s="24" t="s">
        <v>9</v>
      </c>
      <c r="N15" s="17" t="s">
        <v>13</v>
      </c>
      <c r="O15" s="19" t="s">
        <v>8</v>
      </c>
      <c r="P15" s="24" t="s">
        <v>9</v>
      </c>
      <c r="Q15" s="19" t="s">
        <v>4</v>
      </c>
      <c r="R15" s="18" t="s">
        <v>3</v>
      </c>
      <c r="S15" s="17" t="s">
        <v>7</v>
      </c>
      <c r="T15" s="24" t="s">
        <v>8</v>
      </c>
      <c r="U15" s="19" t="s">
        <v>10</v>
      </c>
      <c r="V15" s="23" t="s">
        <v>8</v>
      </c>
      <c r="W15" s="17" t="s">
        <v>13</v>
      </c>
      <c r="X15" s="24" t="s">
        <v>8</v>
      </c>
      <c r="Y15" s="19" t="s">
        <v>14</v>
      </c>
      <c r="Z15" s="23" t="s">
        <v>8</v>
      </c>
      <c r="AA15" s="17" t="s">
        <v>15</v>
      </c>
      <c r="AB15" s="24" t="s">
        <v>8</v>
      </c>
      <c r="AC15" s="26" t="s">
        <v>4</v>
      </c>
      <c r="AD15" s="23" t="s">
        <v>3</v>
      </c>
      <c r="AE15" s="202"/>
    </row>
    <row r="16" spans="1:34" ht="19.5" customHeight="1" thickBot="1">
      <c r="A16" s="34">
        <v>1</v>
      </c>
      <c r="B16" s="147" t="s">
        <v>65</v>
      </c>
      <c r="C16" s="209">
        <v>2011</v>
      </c>
      <c r="D16" s="29"/>
      <c r="E16" s="94"/>
      <c r="F16" s="59">
        <v>72</v>
      </c>
      <c r="G16" s="68">
        <v>1</v>
      </c>
      <c r="H16" s="217" t="s">
        <v>97</v>
      </c>
      <c r="I16" s="10">
        <v>0.56000000000000005</v>
      </c>
      <c r="J16" s="11">
        <v>7.3</v>
      </c>
      <c r="K16" s="217" t="s">
        <v>93</v>
      </c>
      <c r="L16" s="10">
        <v>0.63</v>
      </c>
      <c r="M16" s="11">
        <v>7.35</v>
      </c>
      <c r="N16" s="217" t="s">
        <v>90</v>
      </c>
      <c r="O16" s="10">
        <v>0.78</v>
      </c>
      <c r="P16" s="11">
        <v>7.55</v>
      </c>
      <c r="Q16" s="25">
        <f>I16*J16+L16*M16+O16*P16</f>
        <v>14.607499999999998</v>
      </c>
      <c r="R16" s="63">
        <v>1</v>
      </c>
      <c r="S16" s="164"/>
      <c r="T16" s="11"/>
      <c r="U16" s="92"/>
      <c r="V16" s="12"/>
      <c r="W16" s="164"/>
      <c r="X16" s="11"/>
      <c r="Y16" s="92"/>
      <c r="Z16" s="12"/>
      <c r="AA16" s="164"/>
      <c r="AB16" s="11"/>
      <c r="AC16" s="6"/>
      <c r="AD16" s="72"/>
      <c r="AE16" s="55">
        <f>G16+R16+AD16</f>
        <v>2</v>
      </c>
    </row>
    <row r="17" spans="1:31" ht="15.75" thickBot="1">
      <c r="A17" s="4">
        <v>2</v>
      </c>
      <c r="B17" s="148" t="s">
        <v>66</v>
      </c>
      <c r="C17" s="151">
        <v>2011</v>
      </c>
      <c r="D17" s="27"/>
      <c r="E17" s="90"/>
      <c r="F17" s="52">
        <v>60</v>
      </c>
      <c r="G17" s="106">
        <v>2</v>
      </c>
      <c r="H17" s="216" t="s">
        <v>90</v>
      </c>
      <c r="I17" s="10">
        <v>0.78</v>
      </c>
      <c r="J17" s="11">
        <v>5.95</v>
      </c>
      <c r="K17" s="216" t="s">
        <v>93</v>
      </c>
      <c r="L17" s="10">
        <v>0.63</v>
      </c>
      <c r="M17" s="11">
        <v>6.35</v>
      </c>
      <c r="N17" s="216" t="s">
        <v>97</v>
      </c>
      <c r="O17" s="10">
        <v>0.56000000000000005</v>
      </c>
      <c r="P17" s="11">
        <v>6.05</v>
      </c>
      <c r="Q17" s="25">
        <f>I17*J17+L17*M17+O17*P17</f>
        <v>12.029500000000001</v>
      </c>
      <c r="R17" s="54">
        <v>2</v>
      </c>
      <c r="S17" s="164"/>
      <c r="T17" s="11"/>
      <c r="U17" s="164"/>
      <c r="V17" s="12"/>
      <c r="W17" s="164"/>
      <c r="X17" s="11"/>
      <c r="Y17" s="164"/>
      <c r="Z17" s="12"/>
      <c r="AA17" s="92"/>
      <c r="AB17" s="11"/>
      <c r="AC17" s="6"/>
      <c r="AD17" s="107"/>
      <c r="AE17" s="55">
        <f>G17+R17+AD17</f>
        <v>4</v>
      </c>
    </row>
    <row r="18" spans="1:31" ht="15.75" customHeight="1" thickBot="1">
      <c r="A18" s="4">
        <v>3</v>
      </c>
      <c r="B18" s="148" t="s">
        <v>67</v>
      </c>
      <c r="C18" s="151">
        <v>2011</v>
      </c>
      <c r="D18" s="30"/>
      <c r="E18" s="90"/>
      <c r="F18" s="52">
        <v>53</v>
      </c>
      <c r="G18" s="106">
        <v>3</v>
      </c>
      <c r="H18" s="216" t="s">
        <v>97</v>
      </c>
      <c r="I18" s="10">
        <v>0.56000000000000005</v>
      </c>
      <c r="J18" s="11">
        <v>6.45</v>
      </c>
      <c r="K18" s="216" t="s">
        <v>93</v>
      </c>
      <c r="L18" s="10">
        <v>0.63</v>
      </c>
      <c r="M18" s="11">
        <v>5.75</v>
      </c>
      <c r="N18" s="216" t="s">
        <v>98</v>
      </c>
      <c r="O18" s="10">
        <v>0.68</v>
      </c>
      <c r="P18" s="11">
        <v>6.75</v>
      </c>
      <c r="Q18" s="25">
        <f>I18*J18+L18*M18+O18*P18</f>
        <v>11.8245</v>
      </c>
      <c r="R18" s="54">
        <v>3</v>
      </c>
      <c r="S18" s="92"/>
      <c r="T18" s="11"/>
      <c r="U18" s="164"/>
      <c r="V18" s="12"/>
      <c r="W18" s="164"/>
      <c r="X18" s="11"/>
      <c r="Y18" s="164"/>
      <c r="Z18" s="12"/>
      <c r="AA18" s="164"/>
      <c r="AB18" s="11"/>
      <c r="AC18" s="6"/>
      <c r="AD18" s="107"/>
      <c r="AE18" s="55">
        <f>G18+R18+AD18</f>
        <v>6</v>
      </c>
    </row>
    <row r="19" spans="1:31" ht="15.75" customHeight="1" thickBot="1">
      <c r="A19" s="4">
        <v>4</v>
      </c>
      <c r="B19" s="148" t="s">
        <v>68</v>
      </c>
      <c r="C19" s="151">
        <v>2011</v>
      </c>
      <c r="D19" s="27"/>
      <c r="E19" s="90"/>
      <c r="F19" s="52">
        <v>50</v>
      </c>
      <c r="G19" s="106">
        <v>4</v>
      </c>
      <c r="H19" s="216" t="s">
        <v>99</v>
      </c>
      <c r="I19" s="10">
        <v>0.53</v>
      </c>
      <c r="J19" s="11">
        <v>5.05</v>
      </c>
      <c r="K19" s="216" t="s">
        <v>100</v>
      </c>
      <c r="L19" s="10">
        <v>0.41</v>
      </c>
      <c r="M19" s="11">
        <v>5.45</v>
      </c>
      <c r="N19" s="91">
        <v>3</v>
      </c>
      <c r="O19" s="10">
        <v>0.65</v>
      </c>
      <c r="P19" s="11">
        <v>4.45</v>
      </c>
      <c r="Q19" s="25">
        <f>I19*J19+L19*M19+O19*P19</f>
        <v>7.8034999999999997</v>
      </c>
      <c r="R19" s="54">
        <v>5</v>
      </c>
      <c r="S19" s="164"/>
      <c r="T19" s="11"/>
      <c r="U19" s="164"/>
      <c r="V19" s="12"/>
      <c r="W19" s="92"/>
      <c r="X19" s="11"/>
      <c r="Y19" s="92"/>
      <c r="Z19" s="12"/>
      <c r="AA19" s="92"/>
      <c r="AB19" s="11"/>
      <c r="AC19" s="6"/>
      <c r="AD19" s="107"/>
      <c r="AE19" s="55">
        <f>G19+R19+AD19</f>
        <v>9</v>
      </c>
    </row>
    <row r="20" spans="1:31" ht="19.5" customHeight="1" thickBot="1">
      <c r="A20" s="4">
        <v>5</v>
      </c>
      <c r="B20" s="148" t="s">
        <v>70</v>
      </c>
      <c r="C20" s="151">
        <v>2011</v>
      </c>
      <c r="D20" s="27"/>
      <c r="E20" s="90"/>
      <c r="F20" s="52">
        <v>50</v>
      </c>
      <c r="G20" s="106">
        <v>4</v>
      </c>
      <c r="H20" s="91">
        <v>1</v>
      </c>
      <c r="I20" s="10">
        <v>0.5</v>
      </c>
      <c r="J20" s="11">
        <v>5.0999999999999996</v>
      </c>
      <c r="K20" s="216" t="s">
        <v>98</v>
      </c>
      <c r="L20" s="10">
        <v>0.63</v>
      </c>
      <c r="M20" s="11">
        <v>5.7</v>
      </c>
      <c r="N20" s="91"/>
      <c r="O20" s="10"/>
      <c r="P20" s="11"/>
      <c r="Q20" s="25">
        <f>I20*J20+L20*M20+O20*P20</f>
        <v>6.141</v>
      </c>
      <c r="R20" s="54">
        <v>6</v>
      </c>
      <c r="S20" s="92"/>
      <c r="T20" s="11"/>
      <c r="U20" s="92"/>
      <c r="V20" s="12"/>
      <c r="W20" s="92"/>
      <c r="X20" s="11"/>
      <c r="Y20" s="58"/>
      <c r="Z20" s="12"/>
      <c r="AA20" s="92"/>
      <c r="AB20" s="11"/>
      <c r="AC20" s="6"/>
      <c r="AD20" s="107"/>
      <c r="AE20" s="55">
        <f>G20+R20+AD20</f>
        <v>10</v>
      </c>
    </row>
    <row r="21" spans="1:31" ht="21" customHeight="1" thickBot="1">
      <c r="A21" s="4">
        <v>6</v>
      </c>
      <c r="B21" s="148" t="s">
        <v>71</v>
      </c>
      <c r="C21" s="151">
        <v>2011</v>
      </c>
      <c r="D21" s="30"/>
      <c r="E21" s="90"/>
      <c r="F21" s="52">
        <v>45</v>
      </c>
      <c r="G21" s="106">
        <v>6</v>
      </c>
      <c r="H21" s="216" t="s">
        <v>99</v>
      </c>
      <c r="I21" s="10">
        <v>0.53</v>
      </c>
      <c r="J21" s="11">
        <v>6.9</v>
      </c>
      <c r="K21" s="50">
        <v>5</v>
      </c>
      <c r="L21" s="10">
        <v>0.41</v>
      </c>
      <c r="M21" s="11">
        <v>5.9</v>
      </c>
      <c r="N21" s="216" t="s">
        <v>98</v>
      </c>
      <c r="O21" s="10">
        <v>0.68</v>
      </c>
      <c r="P21" s="11">
        <v>7.05</v>
      </c>
      <c r="Q21" s="25">
        <f>I21*J21+L21*M21+O21*P21</f>
        <v>10.870000000000001</v>
      </c>
      <c r="R21" s="54">
        <v>4</v>
      </c>
      <c r="S21" s="92"/>
      <c r="T21" s="11"/>
      <c r="U21" s="92"/>
      <c r="V21" s="12"/>
      <c r="W21" s="92"/>
      <c r="X21" s="11"/>
      <c r="Y21" s="92"/>
      <c r="Z21" s="12"/>
      <c r="AA21" s="60"/>
      <c r="AB21" s="11"/>
      <c r="AC21" s="6"/>
      <c r="AD21" s="107"/>
      <c r="AE21" s="55">
        <f>G21+R21+AD21</f>
        <v>10</v>
      </c>
    </row>
    <row r="22" spans="1:31" ht="21.75" customHeight="1">
      <c r="A22" s="4">
        <v>7</v>
      </c>
      <c r="B22" s="148" t="s">
        <v>69</v>
      </c>
      <c r="C22" s="151">
        <v>2011</v>
      </c>
      <c r="D22" s="30"/>
      <c r="E22" s="90"/>
      <c r="F22" s="52">
        <v>38</v>
      </c>
      <c r="G22" s="106">
        <v>7</v>
      </c>
      <c r="H22" s="216" t="s">
        <v>100</v>
      </c>
      <c r="I22" s="10">
        <v>0.41</v>
      </c>
      <c r="J22" s="11">
        <v>5.6</v>
      </c>
      <c r="K22" s="216" t="s">
        <v>101</v>
      </c>
      <c r="L22" s="10">
        <v>0.36</v>
      </c>
      <c r="M22" s="11">
        <v>5.25</v>
      </c>
      <c r="N22" s="216" t="s">
        <v>102</v>
      </c>
      <c r="O22" s="10">
        <v>0.2</v>
      </c>
      <c r="P22" s="11">
        <v>5.25</v>
      </c>
      <c r="Q22" s="25">
        <f>I22*J22+L22*M22+O22*P22</f>
        <v>5.2359999999999998</v>
      </c>
      <c r="R22" s="54">
        <v>7</v>
      </c>
      <c r="S22" s="164"/>
      <c r="T22" s="11"/>
      <c r="U22" s="164"/>
      <c r="V22" s="12"/>
      <c r="W22" s="164"/>
      <c r="X22" s="11"/>
      <c r="Y22" s="92"/>
      <c r="Z22" s="12"/>
      <c r="AA22" s="58"/>
      <c r="AB22" s="11"/>
      <c r="AC22" s="6"/>
      <c r="AD22" s="107"/>
      <c r="AE22" s="55">
        <f>G22+R22+AD22</f>
        <v>14</v>
      </c>
    </row>
    <row r="23" spans="1:31">
      <c r="E23" s="105"/>
    </row>
    <row r="24" spans="1:31">
      <c r="E24" s="90"/>
    </row>
  </sheetData>
  <sortState ref="B7:AE13">
    <sortCondition ref="AE7:AE13"/>
  </sortState>
  <mergeCells count="14">
    <mergeCell ref="AE5:AE6"/>
    <mergeCell ref="B6:D6"/>
    <mergeCell ref="A1:AD2"/>
    <mergeCell ref="A3:AD3"/>
    <mergeCell ref="B5:D5"/>
    <mergeCell ref="F5:G5"/>
    <mergeCell ref="H5:R5"/>
    <mergeCell ref="S5:AD5"/>
    <mergeCell ref="B14:D14"/>
    <mergeCell ref="F14:G14"/>
    <mergeCell ref="H14:R14"/>
    <mergeCell ref="S14:AD14"/>
    <mergeCell ref="AE14:AE15"/>
    <mergeCell ref="B15:D1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H16"/>
  <sheetViews>
    <sheetView tabSelected="1" zoomScale="70" zoomScaleNormal="70" workbookViewId="0">
      <selection activeCell="G26" sqref="G26"/>
    </sheetView>
  </sheetViews>
  <sheetFormatPr defaultRowHeight="15"/>
  <cols>
    <col min="1" max="1" width="7.42578125" customWidth="1"/>
    <col min="2" max="2" width="37.42578125" customWidth="1"/>
    <col min="3" max="3" width="9.140625" hidden="1" customWidth="1"/>
    <col min="4" max="4" width="16.5703125" hidden="1" customWidth="1"/>
    <col min="5" max="5" width="8.5703125" customWidth="1"/>
    <col min="6" max="6" width="10.140625" customWidth="1"/>
    <col min="7" max="7" width="9.42578125" customWidth="1"/>
    <col min="8" max="9" width="5.42578125" customWidth="1"/>
    <col min="10" max="10" width="5.7109375" customWidth="1"/>
    <col min="11" max="12" width="5.42578125" customWidth="1"/>
    <col min="13" max="13" width="5.7109375" customWidth="1"/>
    <col min="14" max="15" width="5.42578125" customWidth="1"/>
    <col min="16" max="16" width="6.42578125" customWidth="1"/>
    <col min="17" max="17" width="7.7109375" customWidth="1"/>
    <col min="18" max="18" width="6.85546875" customWidth="1"/>
    <col min="19" max="27" width="6.140625" customWidth="1"/>
    <col min="28" max="28" width="6" customWidth="1"/>
    <col min="29" max="29" width="7.7109375" customWidth="1"/>
    <col min="30" max="30" width="6.5703125" customWidth="1"/>
    <col min="31" max="31" width="11" customWidth="1"/>
  </cols>
  <sheetData>
    <row r="1" spans="1:34" ht="15" customHeight="1">
      <c r="A1" s="206" t="s">
        <v>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122"/>
      <c r="AF1" s="2"/>
      <c r="AG1" s="2"/>
      <c r="AH1" s="2"/>
    </row>
    <row r="2" spans="1:34" ht="47.2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122"/>
      <c r="AF2" s="2"/>
      <c r="AG2" s="2"/>
      <c r="AH2" s="2"/>
    </row>
    <row r="3" spans="1:34" ht="22.5" customHeight="1">
      <c r="A3" s="207" t="s">
        <v>17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123"/>
      <c r="AF3" s="1"/>
      <c r="AG3" s="1"/>
      <c r="AH3" s="1"/>
    </row>
    <row r="4" spans="1:34" ht="23.25" customHeight="1" thickBot="1">
      <c r="A4" s="5" t="s">
        <v>38</v>
      </c>
      <c r="B4" s="5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</row>
    <row r="5" spans="1:34" ht="15.75" thickBot="1">
      <c r="A5" s="121" t="s">
        <v>0</v>
      </c>
      <c r="B5" s="195" t="s">
        <v>1</v>
      </c>
      <c r="C5" s="196"/>
      <c r="D5" s="197"/>
      <c r="E5" s="121" t="s">
        <v>2</v>
      </c>
      <c r="F5" s="198" t="s">
        <v>11</v>
      </c>
      <c r="G5" s="199"/>
      <c r="H5" s="200" t="s">
        <v>6</v>
      </c>
      <c r="I5" s="195"/>
      <c r="J5" s="195"/>
      <c r="K5" s="195"/>
      <c r="L5" s="195"/>
      <c r="M5" s="195"/>
      <c r="N5" s="195"/>
      <c r="O5" s="195"/>
      <c r="P5" s="196"/>
      <c r="Q5" s="196"/>
      <c r="R5" s="197"/>
      <c r="S5" s="198" t="s">
        <v>16</v>
      </c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1" t="s">
        <v>4</v>
      </c>
    </row>
    <row r="6" spans="1:34" ht="19.5" customHeight="1" thickBot="1">
      <c r="A6" s="16"/>
      <c r="B6" s="203" t="s">
        <v>36</v>
      </c>
      <c r="C6" s="204"/>
      <c r="D6" s="205"/>
      <c r="E6" s="16"/>
      <c r="F6" s="17" t="s">
        <v>12</v>
      </c>
      <c r="G6" s="18" t="s">
        <v>3</v>
      </c>
      <c r="H6" s="17" t="s">
        <v>7</v>
      </c>
      <c r="I6" s="19" t="s">
        <v>8</v>
      </c>
      <c r="J6" s="24" t="s">
        <v>9</v>
      </c>
      <c r="K6" s="17" t="s">
        <v>10</v>
      </c>
      <c r="L6" s="19" t="s">
        <v>8</v>
      </c>
      <c r="M6" s="24" t="s">
        <v>9</v>
      </c>
      <c r="N6" s="17" t="s">
        <v>13</v>
      </c>
      <c r="O6" s="19" t="s">
        <v>8</v>
      </c>
      <c r="P6" s="24" t="s">
        <v>9</v>
      </c>
      <c r="Q6" s="19" t="s">
        <v>4</v>
      </c>
      <c r="R6" s="18" t="s">
        <v>3</v>
      </c>
      <c r="S6" s="17" t="s">
        <v>7</v>
      </c>
      <c r="T6" s="24" t="s">
        <v>8</v>
      </c>
      <c r="U6" s="19" t="s">
        <v>10</v>
      </c>
      <c r="V6" s="23" t="s">
        <v>8</v>
      </c>
      <c r="W6" s="17" t="s">
        <v>13</v>
      </c>
      <c r="X6" s="24" t="s">
        <v>8</v>
      </c>
      <c r="Y6" s="19" t="s">
        <v>14</v>
      </c>
      <c r="Z6" s="23" t="s">
        <v>8</v>
      </c>
      <c r="AA6" s="17" t="s">
        <v>15</v>
      </c>
      <c r="AB6" s="24" t="s">
        <v>8</v>
      </c>
      <c r="AC6" s="26" t="s">
        <v>4</v>
      </c>
      <c r="AD6" s="23" t="s">
        <v>3</v>
      </c>
      <c r="AE6" s="202"/>
    </row>
    <row r="7" spans="1:34" ht="20.25" customHeight="1" thickBot="1">
      <c r="A7" s="6">
        <v>1</v>
      </c>
      <c r="B7" s="152" t="s">
        <v>77</v>
      </c>
      <c r="C7" s="182"/>
      <c r="D7" s="183"/>
      <c r="E7" s="90">
        <v>2012</v>
      </c>
      <c r="F7" s="108">
        <v>48</v>
      </c>
      <c r="G7" s="103">
        <v>2</v>
      </c>
      <c r="H7" s="223" t="s">
        <v>100</v>
      </c>
      <c r="I7" s="25">
        <v>0.41</v>
      </c>
      <c r="J7" s="6">
        <v>7.15</v>
      </c>
      <c r="K7" s="224" t="s">
        <v>99</v>
      </c>
      <c r="L7" s="6">
        <v>0.53</v>
      </c>
      <c r="M7" s="20">
        <v>7.2</v>
      </c>
      <c r="N7" s="162">
        <v>3</v>
      </c>
      <c r="O7" s="6">
        <v>0.65</v>
      </c>
      <c r="P7" s="20">
        <v>6.65</v>
      </c>
      <c r="Q7" s="25">
        <f>I7*J7+L7*M7+O7*P7</f>
        <v>11.07</v>
      </c>
      <c r="R7" s="62">
        <v>1</v>
      </c>
      <c r="S7" s="164"/>
      <c r="T7" s="11"/>
      <c r="U7" s="58"/>
      <c r="V7" s="12"/>
      <c r="W7" s="92"/>
      <c r="X7" s="11"/>
      <c r="Y7" s="164"/>
      <c r="Z7" s="12"/>
      <c r="AA7" s="164"/>
      <c r="AB7" s="11"/>
      <c r="AC7" s="6"/>
      <c r="AD7" s="31"/>
      <c r="AE7" s="55">
        <f>G7+R7+AD7</f>
        <v>3</v>
      </c>
    </row>
    <row r="8" spans="1:34" ht="15.75" thickBot="1">
      <c r="A8" s="21">
        <v>2</v>
      </c>
      <c r="B8" s="159" t="s">
        <v>78</v>
      </c>
      <c r="C8" s="160"/>
      <c r="D8" s="161"/>
      <c r="E8" s="90">
        <v>2012</v>
      </c>
      <c r="F8" s="42">
        <v>50</v>
      </c>
      <c r="G8" s="67">
        <v>1</v>
      </c>
      <c r="H8" s="231" t="s">
        <v>100</v>
      </c>
      <c r="I8" s="25">
        <v>0.41</v>
      </c>
      <c r="J8" s="6">
        <v>6.35</v>
      </c>
      <c r="K8" s="232" t="s">
        <v>99</v>
      </c>
      <c r="L8" s="6">
        <v>0.53</v>
      </c>
      <c r="M8" s="20">
        <v>6.45</v>
      </c>
      <c r="N8" s="137">
        <v>3</v>
      </c>
      <c r="O8" s="6">
        <v>0.65</v>
      </c>
      <c r="P8" s="20">
        <v>5.75</v>
      </c>
      <c r="Q8" s="25">
        <f>I8*J8+L8*M8+O8*P8</f>
        <v>9.759500000000001</v>
      </c>
      <c r="R8" s="31">
        <v>2</v>
      </c>
      <c r="S8" s="164"/>
      <c r="T8" s="11"/>
      <c r="U8" s="164"/>
      <c r="V8" s="12"/>
      <c r="W8" s="92"/>
      <c r="X8" s="11"/>
      <c r="Y8" s="92"/>
      <c r="Z8" s="12"/>
      <c r="AA8" s="92"/>
      <c r="AB8" s="11"/>
      <c r="AC8" s="6"/>
      <c r="AD8" s="71"/>
      <c r="AE8" s="55">
        <f>G8+R8+AD8</f>
        <v>3</v>
      </c>
    </row>
    <row r="9" spans="1:34" ht="17.25" customHeight="1" thickBot="1">
      <c r="A9" s="21">
        <v>3</v>
      </c>
      <c r="B9" s="155" t="s">
        <v>79</v>
      </c>
      <c r="C9" s="96"/>
      <c r="D9" s="146"/>
      <c r="E9" s="90">
        <v>2012</v>
      </c>
      <c r="F9" s="42">
        <v>48</v>
      </c>
      <c r="G9" s="67">
        <v>2</v>
      </c>
      <c r="H9" s="231" t="s">
        <v>100</v>
      </c>
      <c r="I9" s="25">
        <v>0.41</v>
      </c>
      <c r="J9" s="6">
        <v>5.65</v>
      </c>
      <c r="K9" s="166">
        <v>3</v>
      </c>
      <c r="L9" s="6">
        <v>0.65</v>
      </c>
      <c r="M9" s="20">
        <v>6.15</v>
      </c>
      <c r="N9" s="231" t="s">
        <v>99</v>
      </c>
      <c r="O9" s="6">
        <v>0.53</v>
      </c>
      <c r="P9" s="20">
        <v>5.35</v>
      </c>
      <c r="Q9" s="25">
        <f>I9*J9+L9*M9+O9*P9</f>
        <v>9.1494999999999997</v>
      </c>
      <c r="R9" s="32">
        <v>3</v>
      </c>
      <c r="S9" s="164"/>
      <c r="T9" s="11"/>
      <c r="U9" s="164"/>
      <c r="V9" s="12"/>
      <c r="W9" s="92"/>
      <c r="X9" s="11"/>
      <c r="Y9" s="58"/>
      <c r="Z9" s="12"/>
      <c r="AA9" s="92"/>
      <c r="AB9" s="11"/>
      <c r="AC9" s="6"/>
      <c r="AD9" s="31"/>
      <c r="AE9" s="55">
        <f>G9+R9+AD9</f>
        <v>5</v>
      </c>
    </row>
    <row r="10" spans="1:34" ht="15.75" thickBot="1">
      <c r="A10" s="21">
        <v>4</v>
      </c>
      <c r="B10" s="159" t="s">
        <v>81</v>
      </c>
      <c r="C10" s="179"/>
      <c r="D10" s="180"/>
      <c r="E10" s="90">
        <v>2012</v>
      </c>
      <c r="F10" s="42">
        <v>31</v>
      </c>
      <c r="G10" s="67">
        <v>5</v>
      </c>
      <c r="H10" s="231" t="s">
        <v>105</v>
      </c>
      <c r="I10" s="25">
        <v>0.41</v>
      </c>
      <c r="J10" s="6">
        <v>6.85</v>
      </c>
      <c r="K10" s="138">
        <v>1</v>
      </c>
      <c r="L10" s="6">
        <v>0.5</v>
      </c>
      <c r="M10" s="20">
        <v>5.2</v>
      </c>
      <c r="N10" s="165">
        <v>3</v>
      </c>
      <c r="O10" s="6">
        <v>0.65</v>
      </c>
      <c r="P10" s="20">
        <v>4.6500000000000004</v>
      </c>
      <c r="Q10" s="25">
        <f>I10*J10+L10*M10+O10*P10</f>
        <v>8.4310000000000009</v>
      </c>
      <c r="R10" s="31">
        <v>4</v>
      </c>
      <c r="S10" s="164"/>
      <c r="T10" s="11"/>
      <c r="U10" s="164"/>
      <c r="V10" s="12"/>
      <c r="W10" s="92"/>
      <c r="X10" s="11"/>
      <c r="Y10" s="92"/>
      <c r="Z10" s="12"/>
      <c r="AA10" s="164"/>
      <c r="AB10" s="11"/>
      <c r="AC10" s="6"/>
      <c r="AD10" s="31"/>
      <c r="AE10" s="55">
        <f>G10+R10+AD10</f>
        <v>9</v>
      </c>
    </row>
    <row r="11" spans="1:34" ht="16.5" customHeight="1" thickBot="1">
      <c r="A11" s="139">
        <v>5</v>
      </c>
      <c r="B11" s="213" t="s">
        <v>86</v>
      </c>
      <c r="C11" s="160"/>
      <c r="D11" s="161"/>
      <c r="E11" s="90">
        <v>2012</v>
      </c>
      <c r="F11" s="140">
        <v>43</v>
      </c>
      <c r="G11" s="141">
        <v>4</v>
      </c>
      <c r="H11" s="231" t="s">
        <v>104</v>
      </c>
      <c r="I11" s="25">
        <v>0.2</v>
      </c>
      <c r="J11" s="6">
        <v>6.4</v>
      </c>
      <c r="K11" s="232" t="s">
        <v>105</v>
      </c>
      <c r="L11" s="6">
        <v>0.41</v>
      </c>
      <c r="M11" s="20">
        <v>6.1</v>
      </c>
      <c r="N11" s="165">
        <v>3</v>
      </c>
      <c r="O11" s="6">
        <v>0.65</v>
      </c>
      <c r="P11" s="20">
        <v>2.25</v>
      </c>
      <c r="Q11" s="25">
        <f>I11*J11+L11*M11+O11*P11</f>
        <v>5.2435</v>
      </c>
      <c r="R11" s="31">
        <v>5</v>
      </c>
      <c r="S11" s="95"/>
      <c r="T11" s="11"/>
      <c r="U11" s="92"/>
      <c r="V11" s="12"/>
      <c r="W11" s="164"/>
      <c r="X11" s="11"/>
      <c r="Y11" s="164"/>
      <c r="Z11" s="12"/>
      <c r="AA11" s="164"/>
      <c r="AB11" s="11"/>
      <c r="AC11" s="6"/>
      <c r="AD11" s="71"/>
      <c r="AE11" s="55">
        <f>G11+R11+AD11</f>
        <v>9</v>
      </c>
    </row>
    <row r="12" spans="1:34" ht="15.75" thickBot="1">
      <c r="A12" s="121" t="s">
        <v>0</v>
      </c>
      <c r="B12" s="195" t="s">
        <v>1</v>
      </c>
      <c r="C12" s="196"/>
      <c r="D12" s="197"/>
      <c r="E12" s="121" t="s">
        <v>2</v>
      </c>
      <c r="F12" s="198" t="s">
        <v>11</v>
      </c>
      <c r="G12" s="199"/>
      <c r="H12" s="200" t="s">
        <v>6</v>
      </c>
      <c r="I12" s="195"/>
      <c r="J12" s="195"/>
      <c r="K12" s="195"/>
      <c r="L12" s="195"/>
      <c r="M12" s="195"/>
      <c r="N12" s="195"/>
      <c r="O12" s="195"/>
      <c r="P12" s="196"/>
      <c r="Q12" s="196"/>
      <c r="R12" s="197"/>
      <c r="S12" s="198" t="s">
        <v>16</v>
      </c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1" t="s">
        <v>4</v>
      </c>
    </row>
    <row r="13" spans="1:34" ht="21.75" customHeight="1" thickBot="1">
      <c r="A13" s="16"/>
      <c r="B13" s="203" t="s">
        <v>37</v>
      </c>
      <c r="C13" s="204"/>
      <c r="D13" s="205"/>
      <c r="E13" s="16"/>
      <c r="F13" s="17" t="s">
        <v>12</v>
      </c>
      <c r="G13" s="18" t="s">
        <v>3</v>
      </c>
      <c r="H13" s="17" t="s">
        <v>7</v>
      </c>
      <c r="I13" s="19" t="s">
        <v>8</v>
      </c>
      <c r="J13" s="24" t="s">
        <v>9</v>
      </c>
      <c r="K13" s="17" t="s">
        <v>10</v>
      </c>
      <c r="L13" s="19" t="s">
        <v>8</v>
      </c>
      <c r="M13" s="24" t="s">
        <v>9</v>
      </c>
      <c r="N13" s="17" t="s">
        <v>13</v>
      </c>
      <c r="O13" s="19" t="s">
        <v>8</v>
      </c>
      <c r="P13" s="24" t="s">
        <v>9</v>
      </c>
      <c r="Q13" s="19" t="s">
        <v>4</v>
      </c>
      <c r="R13" s="18" t="s">
        <v>3</v>
      </c>
      <c r="S13" s="17" t="s">
        <v>7</v>
      </c>
      <c r="T13" s="24" t="s">
        <v>8</v>
      </c>
      <c r="U13" s="19" t="s">
        <v>10</v>
      </c>
      <c r="V13" s="23" t="s">
        <v>8</v>
      </c>
      <c r="W13" s="17" t="s">
        <v>13</v>
      </c>
      <c r="X13" s="24" t="s">
        <v>8</v>
      </c>
      <c r="Y13" s="19" t="s">
        <v>14</v>
      </c>
      <c r="Z13" s="23" t="s">
        <v>8</v>
      </c>
      <c r="AA13" s="17" t="s">
        <v>15</v>
      </c>
      <c r="AB13" s="24" t="s">
        <v>8</v>
      </c>
      <c r="AC13" s="26" t="s">
        <v>4</v>
      </c>
      <c r="AD13" s="23" t="s">
        <v>3</v>
      </c>
      <c r="AE13" s="202"/>
    </row>
    <row r="14" spans="1:34" ht="18" customHeight="1" thickBot="1">
      <c r="A14" s="34">
        <v>1</v>
      </c>
      <c r="B14" s="156" t="s">
        <v>76</v>
      </c>
      <c r="C14" s="157"/>
      <c r="D14" s="158"/>
      <c r="E14" s="94">
        <v>2013</v>
      </c>
      <c r="F14" s="59">
        <v>57</v>
      </c>
      <c r="G14" s="68">
        <v>1</v>
      </c>
      <c r="H14" s="217" t="s">
        <v>105</v>
      </c>
      <c r="I14" s="10">
        <v>0.41</v>
      </c>
      <c r="J14" s="11">
        <v>6.65</v>
      </c>
      <c r="K14" s="92">
        <v>1</v>
      </c>
      <c r="L14" s="10">
        <v>0.5</v>
      </c>
      <c r="M14" s="11">
        <v>6.95</v>
      </c>
      <c r="N14" s="217" t="s">
        <v>94</v>
      </c>
      <c r="O14" s="10">
        <v>0.68</v>
      </c>
      <c r="P14" s="11">
        <v>6.25</v>
      </c>
      <c r="Q14" s="25">
        <f>I14*J14+L14*M14+O14*P14</f>
        <v>10.451499999999999</v>
      </c>
      <c r="R14" s="63">
        <v>1</v>
      </c>
      <c r="S14" s="92"/>
      <c r="T14" s="11"/>
      <c r="U14" s="164"/>
      <c r="V14" s="12"/>
      <c r="W14" s="191"/>
      <c r="X14" s="11"/>
      <c r="Y14" s="191"/>
      <c r="Z14" s="12"/>
      <c r="AA14" s="191"/>
      <c r="AB14" s="11"/>
      <c r="AC14" s="6"/>
      <c r="AD14" s="72"/>
      <c r="AE14" s="55">
        <f t="shared" ref="AE14:AE16" si="0">G14+R14+AD14</f>
        <v>2</v>
      </c>
    </row>
    <row r="15" spans="1:34" ht="15.75" thickBot="1">
      <c r="A15" s="143">
        <v>2</v>
      </c>
      <c r="B15" s="159" t="s">
        <v>80</v>
      </c>
      <c r="C15" s="160"/>
      <c r="D15" s="161"/>
      <c r="E15" s="90">
        <v>2013</v>
      </c>
      <c r="F15" s="144">
        <v>36</v>
      </c>
      <c r="G15" s="106">
        <v>3</v>
      </c>
      <c r="H15" s="230" t="s">
        <v>98</v>
      </c>
      <c r="I15" s="10">
        <v>0.68</v>
      </c>
      <c r="J15" s="11">
        <v>5.5</v>
      </c>
      <c r="K15" s="230" t="s">
        <v>100</v>
      </c>
      <c r="L15" s="10">
        <v>0.41</v>
      </c>
      <c r="M15" s="11">
        <v>6.4</v>
      </c>
      <c r="N15" s="230" t="s">
        <v>99</v>
      </c>
      <c r="O15" s="10">
        <v>0.53</v>
      </c>
      <c r="P15" s="11">
        <v>5.95</v>
      </c>
      <c r="Q15" s="25">
        <f t="shared" ref="Q15:Q16" si="1">I15*J15+L15*M15+O15*P15</f>
        <v>9.5175000000000018</v>
      </c>
      <c r="R15" s="145">
        <v>2</v>
      </c>
      <c r="S15" s="164"/>
      <c r="T15" s="11"/>
      <c r="U15" s="164"/>
      <c r="V15" s="12"/>
      <c r="W15" s="164"/>
      <c r="X15" s="11"/>
      <c r="Y15" s="164"/>
      <c r="Z15" s="12"/>
      <c r="AA15" s="164"/>
      <c r="AB15" s="11"/>
      <c r="AC15" s="6"/>
      <c r="AD15" s="107"/>
      <c r="AE15" s="55">
        <f t="shared" si="0"/>
        <v>5</v>
      </c>
    </row>
    <row r="16" spans="1:34">
      <c r="A16" s="143">
        <v>3</v>
      </c>
      <c r="B16" s="152" t="s">
        <v>82</v>
      </c>
      <c r="C16" s="96"/>
      <c r="D16" s="146"/>
      <c r="E16" s="98">
        <v>2013</v>
      </c>
      <c r="F16" s="144">
        <v>40</v>
      </c>
      <c r="G16" s="106">
        <v>2</v>
      </c>
      <c r="H16" s="230" t="s">
        <v>103</v>
      </c>
      <c r="I16" s="10">
        <v>0.4</v>
      </c>
      <c r="J16" s="11">
        <v>1.9</v>
      </c>
      <c r="K16" s="192">
        <v>3</v>
      </c>
      <c r="L16" s="10">
        <v>0.65</v>
      </c>
      <c r="M16" s="11">
        <v>4.8</v>
      </c>
      <c r="N16" s="163">
        <v>1</v>
      </c>
      <c r="O16" s="10">
        <v>0.5</v>
      </c>
      <c r="P16" s="11">
        <v>3.95</v>
      </c>
      <c r="Q16" s="25">
        <f t="shared" si="1"/>
        <v>5.8550000000000004</v>
      </c>
      <c r="R16" s="145">
        <v>3</v>
      </c>
      <c r="S16" s="164"/>
      <c r="T16" s="11"/>
      <c r="U16" s="164"/>
      <c r="V16" s="12"/>
      <c r="W16" s="164"/>
      <c r="X16" s="11"/>
      <c r="Y16" s="164"/>
      <c r="Z16" s="12"/>
      <c r="AA16" s="191"/>
      <c r="AB16" s="11"/>
      <c r="AC16" s="6"/>
      <c r="AD16" s="107"/>
      <c r="AE16" s="55">
        <f t="shared" si="0"/>
        <v>5</v>
      </c>
    </row>
  </sheetData>
  <sortState ref="B7:AE11">
    <sortCondition ref="AE7:AE11"/>
  </sortState>
  <mergeCells count="14">
    <mergeCell ref="A1:AD2"/>
    <mergeCell ref="A3:AD3"/>
    <mergeCell ref="B5:D5"/>
    <mergeCell ref="F5:G5"/>
    <mergeCell ref="H5:R5"/>
    <mergeCell ref="S5:AD5"/>
    <mergeCell ref="AE5:AE6"/>
    <mergeCell ref="B6:D6"/>
    <mergeCell ref="B12:D12"/>
    <mergeCell ref="F12:G12"/>
    <mergeCell ref="H12:R12"/>
    <mergeCell ref="S12:AD12"/>
    <mergeCell ref="AE12:AE13"/>
    <mergeCell ref="B13:D1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6"/>
  <sheetViews>
    <sheetView topLeftCell="A17" workbookViewId="0">
      <selection activeCell="A31" sqref="A31"/>
    </sheetView>
  </sheetViews>
  <sheetFormatPr defaultRowHeight="15"/>
  <cols>
    <col min="1" max="1" width="20.140625" customWidth="1"/>
  </cols>
  <sheetData>
    <row r="1" spans="1:10" ht="21.75" customHeight="1" thickBot="1">
      <c r="A1" s="87" t="s">
        <v>27</v>
      </c>
      <c r="B1" s="75"/>
      <c r="C1" s="76"/>
      <c r="D1" s="76"/>
      <c r="E1" s="76"/>
      <c r="F1" s="76"/>
      <c r="G1" s="76"/>
      <c r="H1" s="76"/>
      <c r="I1" s="76"/>
      <c r="J1" s="77"/>
    </row>
    <row r="2" spans="1:10" ht="21.75" customHeight="1" thickBot="1">
      <c r="A2" s="87" t="s">
        <v>18</v>
      </c>
      <c r="B2" s="78"/>
      <c r="C2" s="79"/>
      <c r="D2" s="79"/>
      <c r="E2" s="79"/>
      <c r="F2" s="79"/>
      <c r="G2" s="79"/>
      <c r="H2" s="79"/>
      <c r="I2" s="79"/>
      <c r="J2" s="80"/>
    </row>
    <row r="3" spans="1:10">
      <c r="A3" s="88"/>
      <c r="B3" s="129" t="s">
        <v>21</v>
      </c>
      <c r="C3" s="81" t="s">
        <v>20</v>
      </c>
      <c r="D3" s="81" t="s">
        <v>20</v>
      </c>
      <c r="E3" s="132" t="s">
        <v>22</v>
      </c>
      <c r="F3" s="81" t="s">
        <v>20</v>
      </c>
      <c r="G3" s="81" t="s">
        <v>20</v>
      </c>
      <c r="H3" s="132" t="s">
        <v>23</v>
      </c>
      <c r="I3" s="81" t="s">
        <v>20</v>
      </c>
      <c r="J3" s="83" t="s">
        <v>20</v>
      </c>
    </row>
    <row r="4" spans="1:10" ht="15.75" thickBot="1">
      <c r="A4" s="89" t="s">
        <v>19</v>
      </c>
      <c r="B4" s="130"/>
      <c r="C4" s="124"/>
      <c r="D4" s="85"/>
      <c r="E4" s="133"/>
      <c r="F4" s="126"/>
      <c r="G4" s="85"/>
      <c r="H4" s="133"/>
      <c r="I4" s="127"/>
      <c r="J4" s="86"/>
    </row>
    <row r="5" spans="1:10">
      <c r="A5" s="88"/>
      <c r="B5" s="129" t="s">
        <v>21</v>
      </c>
      <c r="C5" s="132" t="s">
        <v>22</v>
      </c>
      <c r="D5" s="132" t="s">
        <v>23</v>
      </c>
      <c r="E5" s="132" t="s">
        <v>25</v>
      </c>
      <c r="F5" s="132" t="s">
        <v>26</v>
      </c>
      <c r="G5" s="81"/>
      <c r="H5" s="132"/>
      <c r="I5" s="81"/>
      <c r="J5" s="81"/>
    </row>
    <row r="6" spans="1:10" ht="15.75" thickBot="1">
      <c r="A6" s="89" t="s">
        <v>24</v>
      </c>
      <c r="B6" s="131"/>
      <c r="C6" s="125"/>
      <c r="D6" s="82"/>
      <c r="E6" s="134"/>
      <c r="F6" s="82"/>
      <c r="G6" s="82"/>
      <c r="H6" s="134"/>
      <c r="I6" s="128"/>
      <c r="J6" s="84"/>
    </row>
    <row r="7" spans="1:10" ht="24.75" customHeight="1" thickBot="1">
      <c r="A7" s="87" t="s">
        <v>27</v>
      </c>
      <c r="B7" s="75"/>
      <c r="C7" s="76"/>
      <c r="D7" s="76"/>
      <c r="E7" s="76"/>
      <c r="F7" s="76"/>
      <c r="G7" s="76"/>
      <c r="H7" s="76"/>
      <c r="I7" s="76"/>
      <c r="J7" s="77"/>
    </row>
    <row r="8" spans="1:10" ht="23.25" customHeight="1" thickBot="1">
      <c r="A8" s="87" t="s">
        <v>18</v>
      </c>
      <c r="B8" s="78"/>
      <c r="C8" s="79"/>
      <c r="D8" s="79"/>
      <c r="E8" s="79"/>
      <c r="F8" s="79"/>
      <c r="G8" s="79"/>
      <c r="H8" s="79"/>
      <c r="I8" s="79"/>
      <c r="J8" s="80"/>
    </row>
    <row r="9" spans="1:10">
      <c r="A9" s="88"/>
      <c r="B9" s="129" t="s">
        <v>21</v>
      </c>
      <c r="C9" s="81" t="s">
        <v>20</v>
      </c>
      <c r="D9" s="81" t="s">
        <v>20</v>
      </c>
      <c r="E9" s="132" t="s">
        <v>22</v>
      </c>
      <c r="F9" s="81" t="s">
        <v>20</v>
      </c>
      <c r="G9" s="81" t="s">
        <v>20</v>
      </c>
      <c r="H9" s="132" t="s">
        <v>23</v>
      </c>
      <c r="I9" s="81" t="s">
        <v>20</v>
      </c>
      <c r="J9" s="83" t="s">
        <v>20</v>
      </c>
    </row>
    <row r="10" spans="1:10" ht="15.75" thickBot="1">
      <c r="A10" s="89" t="s">
        <v>19</v>
      </c>
      <c r="B10" s="130"/>
      <c r="C10" s="124"/>
      <c r="D10" s="85"/>
      <c r="E10" s="133"/>
      <c r="F10" s="126"/>
      <c r="G10" s="85"/>
      <c r="H10" s="133"/>
      <c r="I10" s="127"/>
      <c r="J10" s="86"/>
    </row>
    <row r="11" spans="1:10">
      <c r="A11" s="88"/>
      <c r="B11" s="129" t="s">
        <v>21</v>
      </c>
      <c r="C11" s="132" t="s">
        <v>22</v>
      </c>
      <c r="D11" s="132" t="s">
        <v>23</v>
      </c>
      <c r="E11" s="132" t="s">
        <v>25</v>
      </c>
      <c r="F11" s="132" t="s">
        <v>26</v>
      </c>
      <c r="G11" s="81"/>
      <c r="H11" s="132"/>
      <c r="I11" s="81"/>
      <c r="J11" s="81"/>
    </row>
    <row r="12" spans="1:10" ht="15.75" thickBot="1">
      <c r="A12" s="89" t="s">
        <v>24</v>
      </c>
      <c r="B12" s="131"/>
      <c r="C12" s="125"/>
      <c r="D12" s="82"/>
      <c r="E12" s="134"/>
      <c r="F12" s="82"/>
      <c r="G12" s="82"/>
      <c r="H12" s="134"/>
      <c r="I12" s="128"/>
      <c r="J12" s="84"/>
    </row>
    <row r="13" spans="1:10" ht="31.5" customHeight="1" thickBot="1">
      <c r="A13" s="87" t="s">
        <v>27</v>
      </c>
      <c r="B13" s="75"/>
      <c r="C13" s="76"/>
      <c r="D13" s="76"/>
      <c r="E13" s="76"/>
      <c r="F13" s="76"/>
      <c r="G13" s="76"/>
      <c r="H13" s="76"/>
      <c r="I13" s="76"/>
      <c r="J13" s="77"/>
    </row>
    <row r="14" spans="1:10" ht="22.5" customHeight="1" thickBot="1">
      <c r="A14" s="87" t="s">
        <v>18</v>
      </c>
      <c r="B14" s="78"/>
      <c r="C14" s="79"/>
      <c r="D14" s="79"/>
      <c r="E14" s="79"/>
      <c r="F14" s="79"/>
      <c r="G14" s="79"/>
      <c r="H14" s="79"/>
      <c r="I14" s="79"/>
      <c r="J14" s="80"/>
    </row>
    <row r="15" spans="1:10">
      <c r="A15" s="88"/>
      <c r="B15" s="129" t="s">
        <v>21</v>
      </c>
      <c r="C15" s="81" t="s">
        <v>20</v>
      </c>
      <c r="D15" s="81" t="s">
        <v>20</v>
      </c>
      <c r="E15" s="132" t="s">
        <v>22</v>
      </c>
      <c r="F15" s="81" t="s">
        <v>20</v>
      </c>
      <c r="G15" s="81" t="s">
        <v>20</v>
      </c>
      <c r="H15" s="132" t="s">
        <v>23</v>
      </c>
      <c r="I15" s="81" t="s">
        <v>20</v>
      </c>
      <c r="J15" s="83" t="s">
        <v>20</v>
      </c>
    </row>
    <row r="16" spans="1:10" ht="15.75" thickBot="1">
      <c r="A16" s="89" t="s">
        <v>19</v>
      </c>
      <c r="B16" s="130"/>
      <c r="C16" s="124"/>
      <c r="D16" s="85"/>
      <c r="E16" s="133"/>
      <c r="F16" s="126"/>
      <c r="G16" s="85"/>
      <c r="H16" s="133"/>
      <c r="I16" s="127"/>
      <c r="J16" s="86"/>
    </row>
    <row r="17" spans="1:10">
      <c r="A17" s="88"/>
      <c r="B17" s="129" t="s">
        <v>21</v>
      </c>
      <c r="C17" s="132" t="s">
        <v>22</v>
      </c>
      <c r="D17" s="132" t="s">
        <v>23</v>
      </c>
      <c r="E17" s="132" t="s">
        <v>25</v>
      </c>
      <c r="F17" s="132" t="s">
        <v>26</v>
      </c>
      <c r="G17" s="81"/>
      <c r="H17" s="132"/>
      <c r="I17" s="81"/>
      <c r="J17" s="81"/>
    </row>
    <row r="18" spans="1:10" ht="15.75" thickBot="1">
      <c r="A18" s="89" t="s">
        <v>24</v>
      </c>
      <c r="B18" s="131"/>
      <c r="C18" s="125"/>
      <c r="D18" s="82"/>
      <c r="E18" s="134"/>
      <c r="F18" s="82"/>
      <c r="G18" s="82"/>
      <c r="H18" s="134"/>
      <c r="I18" s="128"/>
      <c r="J18" s="84"/>
    </row>
    <row r="19" spans="1:10" ht="30.75" customHeight="1" thickBot="1">
      <c r="A19" s="87" t="s">
        <v>27</v>
      </c>
      <c r="B19" s="75"/>
      <c r="C19" s="76"/>
      <c r="D19" s="76"/>
      <c r="E19" s="76"/>
      <c r="F19" s="76"/>
      <c r="G19" s="76"/>
      <c r="H19" s="76"/>
      <c r="I19" s="76"/>
      <c r="J19" s="77"/>
    </row>
    <row r="20" spans="1:10" ht="21.75" customHeight="1" thickBot="1">
      <c r="A20" s="87" t="s">
        <v>18</v>
      </c>
      <c r="B20" s="78"/>
      <c r="C20" s="79"/>
      <c r="D20" s="79"/>
      <c r="E20" s="79"/>
      <c r="F20" s="79"/>
      <c r="G20" s="79"/>
      <c r="H20" s="79"/>
      <c r="I20" s="79"/>
      <c r="J20" s="80"/>
    </row>
    <row r="21" spans="1:10">
      <c r="A21" s="88"/>
      <c r="B21" s="129" t="s">
        <v>21</v>
      </c>
      <c r="C21" s="81" t="s">
        <v>20</v>
      </c>
      <c r="D21" s="81" t="s">
        <v>20</v>
      </c>
      <c r="E21" s="132" t="s">
        <v>22</v>
      </c>
      <c r="F21" s="81" t="s">
        <v>20</v>
      </c>
      <c r="G21" s="81" t="s">
        <v>20</v>
      </c>
      <c r="H21" s="132" t="s">
        <v>23</v>
      </c>
      <c r="I21" s="81" t="s">
        <v>20</v>
      </c>
      <c r="J21" s="83" t="s">
        <v>20</v>
      </c>
    </row>
    <row r="22" spans="1:10" ht="15.75" thickBot="1">
      <c r="A22" s="89" t="s">
        <v>19</v>
      </c>
      <c r="B22" s="130"/>
      <c r="C22" s="124"/>
      <c r="D22" s="85"/>
      <c r="E22" s="133"/>
      <c r="F22" s="126"/>
      <c r="G22" s="85"/>
      <c r="H22" s="133"/>
      <c r="I22" s="127"/>
      <c r="J22" s="86"/>
    </row>
    <row r="23" spans="1:10">
      <c r="A23" s="88"/>
      <c r="B23" s="129" t="s">
        <v>21</v>
      </c>
      <c r="C23" s="132" t="s">
        <v>22</v>
      </c>
      <c r="D23" s="132" t="s">
        <v>23</v>
      </c>
      <c r="E23" s="132" t="s">
        <v>25</v>
      </c>
      <c r="F23" s="132" t="s">
        <v>26</v>
      </c>
      <c r="G23" s="81"/>
      <c r="H23" s="132"/>
      <c r="I23" s="81"/>
      <c r="J23" s="81"/>
    </row>
    <row r="24" spans="1:10" ht="15.75" thickBot="1">
      <c r="A24" s="89" t="s">
        <v>24</v>
      </c>
      <c r="B24" s="131"/>
      <c r="C24" s="125"/>
      <c r="D24" s="82"/>
      <c r="E24" s="134"/>
      <c r="F24" s="82"/>
      <c r="G24" s="82"/>
      <c r="H24" s="134"/>
      <c r="I24" s="128"/>
      <c r="J24" s="84"/>
    </row>
    <row r="25" spans="1:10" ht="15.75" thickBot="1">
      <c r="A25" s="87" t="s">
        <v>27</v>
      </c>
      <c r="B25" s="75"/>
      <c r="C25" s="76"/>
      <c r="D25" s="76"/>
      <c r="E25" s="76"/>
      <c r="F25" s="76"/>
      <c r="G25" s="76"/>
      <c r="H25" s="76"/>
      <c r="I25" s="76"/>
      <c r="J25" s="77"/>
    </row>
    <row r="26" spans="1:10" ht="15.75" thickBot="1">
      <c r="A26" s="87" t="s">
        <v>18</v>
      </c>
      <c r="B26" s="78"/>
      <c r="C26" s="79"/>
      <c r="D26" s="79"/>
      <c r="E26" s="79"/>
      <c r="F26" s="79"/>
      <c r="G26" s="79"/>
      <c r="H26" s="79"/>
      <c r="I26" s="79"/>
      <c r="J26" s="80"/>
    </row>
    <row r="27" spans="1:10">
      <c r="A27" s="88"/>
      <c r="B27" s="129" t="s">
        <v>21</v>
      </c>
      <c r="C27" s="81" t="s">
        <v>20</v>
      </c>
      <c r="D27" s="81" t="s">
        <v>20</v>
      </c>
      <c r="E27" s="132" t="s">
        <v>22</v>
      </c>
      <c r="F27" s="81" t="s">
        <v>20</v>
      </c>
      <c r="G27" s="81" t="s">
        <v>20</v>
      </c>
      <c r="H27" s="132" t="s">
        <v>23</v>
      </c>
      <c r="I27" s="81" t="s">
        <v>20</v>
      </c>
      <c r="J27" s="83" t="s">
        <v>20</v>
      </c>
    </row>
    <row r="28" spans="1:10" ht="15.75" thickBot="1">
      <c r="A28" s="89" t="s">
        <v>19</v>
      </c>
      <c r="B28" s="130"/>
      <c r="C28" s="124"/>
      <c r="D28" s="85"/>
      <c r="E28" s="133"/>
      <c r="F28" s="126"/>
      <c r="G28" s="85"/>
      <c r="H28" s="133"/>
      <c r="I28" s="127"/>
      <c r="J28" s="86"/>
    </row>
    <row r="29" spans="1:10">
      <c r="A29" s="88"/>
      <c r="B29" s="129" t="s">
        <v>21</v>
      </c>
      <c r="C29" s="132" t="s">
        <v>22</v>
      </c>
      <c r="D29" s="132" t="s">
        <v>23</v>
      </c>
      <c r="E29" s="132" t="s">
        <v>25</v>
      </c>
      <c r="F29" s="132" t="s">
        <v>26</v>
      </c>
      <c r="G29" s="81"/>
      <c r="H29" s="132"/>
      <c r="I29" s="81"/>
      <c r="J29" s="81"/>
    </row>
    <row r="30" spans="1:10" ht="15.75" thickBot="1">
      <c r="A30" s="89" t="s">
        <v>24</v>
      </c>
      <c r="B30" s="131"/>
      <c r="C30" s="125"/>
      <c r="D30" s="82"/>
      <c r="E30" s="134"/>
      <c r="F30" s="82"/>
      <c r="G30" s="82"/>
      <c r="H30" s="134"/>
      <c r="I30" s="128"/>
      <c r="J30" s="84"/>
    </row>
    <row r="31" spans="1:10" ht="15.75" thickBot="1">
      <c r="A31" s="87" t="s">
        <v>27</v>
      </c>
      <c r="B31" s="78"/>
      <c r="C31" s="79"/>
      <c r="D31" s="79"/>
      <c r="E31" s="79"/>
      <c r="F31" s="79"/>
      <c r="G31" s="79"/>
      <c r="H31" s="79"/>
      <c r="I31" s="79"/>
      <c r="J31" s="80"/>
    </row>
    <row r="32" spans="1:10" ht="15.75" thickBot="1">
      <c r="A32" s="87" t="s">
        <v>18</v>
      </c>
      <c r="B32" s="129" t="s">
        <v>21</v>
      </c>
      <c r="C32" s="81" t="s">
        <v>20</v>
      </c>
      <c r="D32" s="81" t="s">
        <v>20</v>
      </c>
      <c r="E32" s="132" t="s">
        <v>22</v>
      </c>
      <c r="F32" s="81" t="s">
        <v>20</v>
      </c>
      <c r="G32" s="81" t="s">
        <v>20</v>
      </c>
      <c r="H32" s="132" t="s">
        <v>23</v>
      </c>
      <c r="I32" s="81" t="s">
        <v>20</v>
      </c>
      <c r="J32" s="83" t="s">
        <v>20</v>
      </c>
    </row>
    <row r="33" spans="1:10" ht="15.75" thickBot="1">
      <c r="A33" s="88"/>
      <c r="B33" s="130"/>
      <c r="C33" s="124"/>
      <c r="D33" s="85"/>
      <c r="E33" s="133"/>
      <c r="F33" s="126"/>
      <c r="G33" s="85"/>
      <c r="H33" s="133"/>
      <c r="I33" s="127"/>
      <c r="J33" s="86"/>
    </row>
    <row r="34" spans="1:10" ht="15.75" thickBot="1">
      <c r="A34" s="89" t="s">
        <v>19</v>
      </c>
      <c r="B34" s="129" t="s">
        <v>21</v>
      </c>
      <c r="C34" s="132" t="s">
        <v>22</v>
      </c>
      <c r="D34" s="132" t="s">
        <v>23</v>
      </c>
      <c r="E34" s="132" t="s">
        <v>25</v>
      </c>
      <c r="F34" s="132" t="s">
        <v>26</v>
      </c>
      <c r="G34" s="81"/>
      <c r="H34" s="132"/>
      <c r="I34" s="81"/>
      <c r="J34" s="81"/>
    </row>
    <row r="35" spans="1:10" ht="15.75" thickBot="1">
      <c r="A35" s="88"/>
      <c r="B35" s="131"/>
      <c r="C35" s="125"/>
      <c r="D35" s="82"/>
      <c r="E35" s="134"/>
      <c r="F35" s="82"/>
      <c r="G35" s="82"/>
      <c r="H35" s="134"/>
      <c r="I35" s="128"/>
      <c r="J35" s="84"/>
    </row>
    <row r="36" spans="1:10" ht="15.75" thickBot="1">
      <c r="A36" s="89" t="s">
        <v>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Юноши,девушки(2009)</vt:lpstr>
      <vt:lpstr>Юноши,девушки(2010)</vt:lpstr>
      <vt:lpstr>Юноши,девушки(2011)</vt:lpstr>
      <vt:lpstr>Юноши,девушки(2012 и младше)</vt:lpstr>
      <vt:lpstr>Карточка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2018-11-08T16:55:45Z</dcterms:modified>
</cp:coreProperties>
</file>