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5" yWindow="-90" windowWidth="15120" windowHeight="9285"/>
  </bookViews>
  <sheets>
    <sheet name="общий файл" sheetId="1" r:id="rId1"/>
  </sheets>
  <calcPr calcId="125725"/>
</workbook>
</file>

<file path=xl/calcChain.xml><?xml version="1.0" encoding="utf-8"?>
<calcChain xmlns="http://schemas.openxmlformats.org/spreadsheetml/2006/main">
  <c r="Z60" i="1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8"/>
  <c r="Z59"/>
  <c r="Z61"/>
  <c r="Z25"/>
  <c r="Z26"/>
  <c r="Z27"/>
  <c r="Z28"/>
  <c r="Z29"/>
  <c r="Z30"/>
  <c r="Z24"/>
  <c r="Y55"/>
  <c r="Y56"/>
  <c r="Y57"/>
  <c r="Z57" s="1"/>
  <c r="Y58"/>
  <c r="Y59"/>
  <c r="Y61"/>
  <c r="Y23"/>
  <c r="Z23" s="1"/>
  <c r="Y24"/>
  <c r="Y71"/>
  <c r="Z71" s="1"/>
  <c r="Y75"/>
  <c r="Z75" s="1"/>
  <c r="Y67"/>
  <c r="Y72"/>
  <c r="Z72" s="1"/>
  <c r="Y66"/>
  <c r="Z66" s="1"/>
  <c r="Y70"/>
  <c r="Z70" s="1"/>
  <c r="Y73"/>
  <c r="Z73" s="1"/>
  <c r="Y69"/>
  <c r="Y65"/>
  <c r="Z65" s="1"/>
  <c r="Y64"/>
  <c r="Z64" s="1"/>
  <c r="Y68"/>
  <c r="Z68" s="1"/>
  <c r="Y39"/>
  <c r="Y33"/>
  <c r="Y48"/>
  <c r="Y42"/>
  <c r="Y46"/>
  <c r="Y52"/>
  <c r="Y32"/>
  <c r="Y36"/>
  <c r="Y38"/>
  <c r="Y41"/>
  <c r="Y51"/>
  <c r="Y45"/>
  <c r="Y26"/>
  <c r="Y40"/>
  <c r="Y28"/>
  <c r="Y47"/>
  <c r="Y54"/>
  <c r="Y53"/>
  <c r="Y29"/>
  <c r="Y35"/>
  <c r="Y50"/>
  <c r="Y27"/>
  <c r="Y44"/>
  <c r="Y34"/>
  <c r="Y43"/>
  <c r="Y49"/>
  <c r="Y37"/>
  <c r="Y25"/>
  <c r="Y31"/>
  <c r="Y30"/>
  <c r="Y8"/>
  <c r="Z8" s="1"/>
  <c r="Y14"/>
  <c r="Z14" s="1"/>
  <c r="Y13"/>
  <c r="Z13" s="1"/>
  <c r="Y11"/>
  <c r="Z11" s="1"/>
  <c r="Y17"/>
  <c r="Z17" s="1"/>
  <c r="Y16"/>
  <c r="Z16" s="1"/>
  <c r="Y7"/>
  <c r="Z7" s="1"/>
  <c r="Y18"/>
  <c r="Z18" s="1"/>
  <c r="Y9"/>
  <c r="Z9" s="1"/>
  <c r="Y6"/>
  <c r="Z6" s="1"/>
  <c r="Y3"/>
  <c r="Z3" s="1"/>
  <c r="Y10"/>
  <c r="Z10" s="1"/>
  <c r="Y15"/>
  <c r="Z15" s="1"/>
  <c r="Y12"/>
  <c r="Z12" s="1"/>
  <c r="Y19"/>
  <c r="Z19" s="1"/>
  <c r="Y4"/>
  <c r="Z4" s="1"/>
  <c r="Y5"/>
  <c r="Z5" s="1"/>
  <c r="AA7"/>
</calcChain>
</file>

<file path=xl/sharedStrings.xml><?xml version="1.0" encoding="utf-8"?>
<sst xmlns="http://schemas.openxmlformats.org/spreadsheetml/2006/main" count="163" uniqueCount="89">
  <si>
    <t>Солонина Даша</t>
  </si>
  <si>
    <t>Слющенкова Диана</t>
  </si>
  <si>
    <t xml:space="preserve">Карабатова Милана </t>
  </si>
  <si>
    <t>Выстропов Алексей</t>
  </si>
  <si>
    <t>Личман Виктория</t>
  </si>
  <si>
    <t>Ган Михаил</t>
  </si>
  <si>
    <t>Рафиков Мансур</t>
  </si>
  <si>
    <t xml:space="preserve">Семенюк Юля </t>
  </si>
  <si>
    <t>Бочевская Вероника</t>
  </si>
  <si>
    <t>Рудов Данил</t>
  </si>
  <si>
    <t xml:space="preserve">Чернякова Виктория </t>
  </si>
  <si>
    <t xml:space="preserve">Кривошеев Станислав </t>
  </si>
  <si>
    <t>Слющенков Иван</t>
  </si>
  <si>
    <t xml:space="preserve">Дьяконова Злата </t>
  </si>
  <si>
    <t xml:space="preserve">Бут Богдан </t>
  </si>
  <si>
    <t>Гусельников Александр</t>
  </si>
  <si>
    <t>Брюханова Алиса</t>
  </si>
  <si>
    <t>Осетрова Ксения</t>
  </si>
  <si>
    <t xml:space="preserve">Егорова Василина </t>
  </si>
  <si>
    <t>Орлова Злата</t>
  </si>
  <si>
    <t>Петров Илья</t>
  </si>
  <si>
    <t>Кособуцкий Федор</t>
  </si>
  <si>
    <t>Сергеев Аристарх</t>
  </si>
  <si>
    <t>Дьяконов Платон</t>
  </si>
  <si>
    <t>Вавилина Маргарита</t>
  </si>
  <si>
    <t>Червач Катя</t>
  </si>
  <si>
    <t>Ибрагимов Артем</t>
  </si>
  <si>
    <t>Медведчикова Дарья</t>
  </si>
  <si>
    <t>Нестеров Саша</t>
  </si>
  <si>
    <t>Пенявская Яна</t>
  </si>
  <si>
    <t>Цепегина Маша</t>
  </si>
  <si>
    <t>Рябцева Лиза</t>
  </si>
  <si>
    <t>Рользинг Гоша</t>
  </si>
  <si>
    <t>Выходцев Арсений</t>
  </si>
  <si>
    <t>Ярков Илья</t>
  </si>
  <si>
    <t>Шептпалин Богдан</t>
  </si>
  <si>
    <t>Осипов Платон</t>
  </si>
  <si>
    <t>Ханенко Ярослав</t>
  </si>
  <si>
    <t>Егоров Слава</t>
  </si>
  <si>
    <t>Маркина Даша</t>
  </si>
  <si>
    <t>Петиш Гриша</t>
  </si>
  <si>
    <t>Ильина Варя</t>
  </si>
  <si>
    <t>Губайдуллин Лев</t>
  </si>
  <si>
    <t>Рабцевич Алиса</t>
  </si>
  <si>
    <t>Князев Захар</t>
  </si>
  <si>
    <t>Попелышкина Ксения</t>
  </si>
  <si>
    <t>Мыльникова Милана</t>
  </si>
  <si>
    <t>ФИО</t>
  </si>
  <si>
    <t>№договора</t>
  </si>
  <si>
    <t>Ходацкий Велизар</t>
  </si>
  <si>
    <t>Лосев Ярослав</t>
  </si>
  <si>
    <t>Карабатов Елисей</t>
  </si>
  <si>
    <t>Пресняков Никита</t>
  </si>
  <si>
    <t>Сумма договора</t>
  </si>
  <si>
    <t>Сунцова Алена</t>
  </si>
  <si>
    <t>Группа 2</t>
  </si>
  <si>
    <t>Группа 6</t>
  </si>
  <si>
    <t>Тренер: Валинтеева А.П., Валинтеев А.В.</t>
  </si>
  <si>
    <t>Тренер: Валинтеев А.В., Валинтеева А.П.</t>
  </si>
  <si>
    <t>Брезгина Алина</t>
  </si>
  <si>
    <t>Ушнурцева Катя</t>
  </si>
  <si>
    <t>дата оплаты</t>
  </si>
  <si>
    <t>сумма</t>
  </si>
  <si>
    <t>сентябрь</t>
  </si>
  <si>
    <t>октябрь</t>
  </si>
  <si>
    <t>Высоцкая Александра</t>
  </si>
  <si>
    <t>Кособуцкий Юрий</t>
  </si>
  <si>
    <t>ноябрь</t>
  </si>
  <si>
    <t>декабрь</t>
  </si>
  <si>
    <t>Итого</t>
  </si>
  <si>
    <t>Необходимо внести</t>
  </si>
  <si>
    <t>Джашмитбаев Артур</t>
  </si>
  <si>
    <t>Александрова Алина</t>
  </si>
  <si>
    <t>Журих Алиса</t>
  </si>
  <si>
    <t>Переплата в сезоне 2016-17</t>
  </si>
  <si>
    <t>Аноп</t>
  </si>
  <si>
    <t>Петиш</t>
  </si>
  <si>
    <t>Группа 1</t>
  </si>
  <si>
    <t>Агеев Никита</t>
  </si>
  <si>
    <t>Богданов Лев</t>
  </si>
  <si>
    <t>Заврин Артем</t>
  </si>
  <si>
    <t>Епишина Алена</t>
  </si>
  <si>
    <t>Горельников Иван</t>
  </si>
  <si>
    <t>Горельников Степан</t>
  </si>
  <si>
    <t>Необходимо внести (за сезон 2018-2019)</t>
  </si>
  <si>
    <t>Линн</t>
  </si>
  <si>
    <t>Компенсация сборы</t>
  </si>
  <si>
    <t>Шумейко Нина</t>
  </si>
  <si>
    <t>Журих Лев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</si>
</sst>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B0F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FF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 applyAlignment="1"/>
    <xf numFmtId="0" fontId="3" fillId="2" borderId="1" xfId="0" applyFont="1" applyFill="1" applyBorder="1" applyAlignment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3" fillId="0" borderId="0" xfId="0" applyFont="1" applyFill="1"/>
    <xf numFmtId="0" fontId="5" fillId="0" borderId="1" xfId="0" applyFont="1" applyBorder="1"/>
    <xf numFmtId="2" fontId="5" fillId="0" borderId="1" xfId="0" applyNumberFormat="1" applyFont="1" applyBorder="1"/>
    <xf numFmtId="14" fontId="5" fillId="0" borderId="1" xfId="0" applyNumberFormat="1" applyFont="1" applyBorder="1"/>
    <xf numFmtId="14" fontId="5" fillId="0" borderId="1" xfId="0" applyNumberFormat="1" applyFont="1" applyFill="1" applyBorder="1"/>
    <xf numFmtId="0" fontId="6" fillId="0" borderId="1" xfId="0" applyFont="1" applyBorder="1" applyAlignment="1"/>
    <xf numFmtId="0" fontId="5" fillId="0" borderId="2" xfId="0" applyFont="1" applyBorder="1"/>
    <xf numFmtId="2" fontId="5" fillId="0" borderId="2" xfId="0" applyNumberFormat="1" applyFont="1" applyBorder="1"/>
    <xf numFmtId="14" fontId="7" fillId="0" borderId="1" xfId="0" applyNumberFormat="1" applyFont="1" applyBorder="1"/>
    <xf numFmtId="0" fontId="7" fillId="0" borderId="1" xfId="0" applyFont="1" applyBorder="1"/>
    <xf numFmtId="0" fontId="3" fillId="3" borderId="3" xfId="0" applyFont="1" applyFill="1" applyBorder="1"/>
    <xf numFmtId="0" fontId="3" fillId="3" borderId="4" xfId="0" applyFont="1" applyFill="1" applyBorder="1"/>
    <xf numFmtId="0" fontId="6" fillId="0" borderId="5" xfId="0" applyFont="1" applyBorder="1" applyAlignment="1"/>
    <xf numFmtId="2" fontId="5" fillId="0" borderId="6" xfId="0" applyNumberFormat="1" applyFont="1" applyBorder="1"/>
    <xf numFmtId="2" fontId="5" fillId="0" borderId="7" xfId="0" applyNumberFormat="1" applyFont="1" applyBorder="1"/>
    <xf numFmtId="0" fontId="3" fillId="3" borderId="8" xfId="0" applyFont="1" applyFill="1" applyBorder="1"/>
    <xf numFmtId="0" fontId="2" fillId="3" borderId="9" xfId="0" applyFont="1" applyFill="1" applyBorder="1" applyAlignment="1">
      <alignment vertical="center"/>
    </xf>
    <xf numFmtId="0" fontId="8" fillId="3" borderId="9" xfId="0" applyFont="1" applyFill="1" applyBorder="1"/>
    <xf numFmtId="0" fontId="8" fillId="2" borderId="9" xfId="0" applyFont="1" applyFill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3" borderId="11" xfId="0" applyFont="1" applyFill="1" applyBorder="1"/>
    <xf numFmtId="0" fontId="8" fillId="3" borderId="12" xfId="0" applyFont="1" applyFill="1" applyBorder="1"/>
    <xf numFmtId="0" fontId="2" fillId="3" borderId="12" xfId="0" applyFont="1" applyFill="1" applyBorder="1"/>
    <xf numFmtId="0" fontId="3" fillId="3" borderId="13" xfId="0" applyFont="1" applyFill="1" applyBorder="1"/>
    <xf numFmtId="0" fontId="3" fillId="0" borderId="11" xfId="0" applyFont="1" applyBorder="1"/>
    <xf numFmtId="0" fontId="6" fillId="0" borderId="6" xfId="0" applyFont="1" applyBorder="1" applyAlignment="1"/>
    <xf numFmtId="0" fontId="6" fillId="3" borderId="14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2" fontId="5" fillId="0" borderId="17" xfId="0" applyNumberFormat="1" applyFont="1" applyBorder="1"/>
    <xf numFmtId="2" fontId="5" fillId="0" borderId="18" xfId="0" applyNumberFormat="1" applyFont="1" applyBorder="1"/>
    <xf numFmtId="0" fontId="5" fillId="0" borderId="19" xfId="0" applyFont="1" applyBorder="1"/>
    <xf numFmtId="2" fontId="5" fillId="0" borderId="20" xfId="0" applyNumberFormat="1" applyFont="1" applyBorder="1"/>
    <xf numFmtId="0" fontId="6" fillId="3" borderId="4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2" fontId="5" fillId="0" borderId="22" xfId="0" applyNumberFormat="1" applyFont="1" applyBorder="1"/>
    <xf numFmtId="17" fontId="6" fillId="3" borderId="13" xfId="0" applyNumberFormat="1" applyFont="1" applyFill="1" applyBorder="1" applyAlignment="1">
      <alignment horizontal="center"/>
    </xf>
    <xf numFmtId="16" fontId="5" fillId="0" borderId="16" xfId="0" applyNumberFormat="1" applyFont="1" applyBorder="1"/>
    <xf numFmtId="0" fontId="1" fillId="2" borderId="1" xfId="0" applyFont="1" applyFill="1" applyBorder="1"/>
    <xf numFmtId="0" fontId="9" fillId="2" borderId="0" xfId="0" applyFont="1" applyFill="1"/>
    <xf numFmtId="0" fontId="3" fillId="0" borderId="21" xfId="0" applyFont="1" applyBorder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0" fontId="3" fillId="4" borderId="22" xfId="0" applyFont="1" applyFill="1" applyBorder="1"/>
    <xf numFmtId="0" fontId="10" fillId="4" borderId="19" xfId="0" applyFont="1" applyFill="1" applyBorder="1"/>
    <xf numFmtId="0" fontId="3" fillId="2" borderId="6" xfId="0" applyFont="1" applyFill="1" applyBorder="1" applyAlignment="1"/>
    <xf numFmtId="0" fontId="3" fillId="2" borderId="6" xfId="0" applyFont="1" applyFill="1" applyBorder="1"/>
    <xf numFmtId="14" fontId="5" fillId="0" borderId="6" xfId="0" applyNumberFormat="1" applyFont="1" applyBorder="1"/>
    <xf numFmtId="0" fontId="5" fillId="0" borderId="6" xfId="0" applyFont="1" applyBorder="1"/>
    <xf numFmtId="14" fontId="5" fillId="0" borderId="6" xfId="0" applyNumberFormat="1" applyFont="1" applyFill="1" applyBorder="1"/>
    <xf numFmtId="0" fontId="5" fillId="0" borderId="7" xfId="0" applyFont="1" applyBorder="1"/>
    <xf numFmtId="0" fontId="5" fillId="0" borderId="20" xfId="0" applyFont="1" applyBorder="1"/>
    <xf numFmtId="0" fontId="5" fillId="0" borderId="17" xfId="0" applyFont="1" applyBorder="1"/>
    <xf numFmtId="16" fontId="5" fillId="0" borderId="1" xfId="0" applyNumberFormat="1" applyFont="1" applyBorder="1"/>
    <xf numFmtId="0" fontId="5" fillId="4" borderId="1" xfId="0" applyFont="1" applyFill="1" applyBorder="1"/>
    <xf numFmtId="0" fontId="8" fillId="0" borderId="6" xfId="0" applyFont="1" applyBorder="1" applyAlignment="1">
      <alignment horizontal="right"/>
    </xf>
    <xf numFmtId="0" fontId="3" fillId="3" borderId="25" xfId="0" applyFont="1" applyFill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0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2" fillId="3" borderId="23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right"/>
    </xf>
    <xf numFmtId="17" fontId="6" fillId="3" borderId="12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8"/>
  <sheetViews>
    <sheetView tabSelected="1" zoomScale="60" zoomScaleNormal="60" workbookViewId="0">
      <selection activeCell="Q54" sqref="Q54"/>
    </sheetView>
  </sheetViews>
  <sheetFormatPr defaultRowHeight="15.75"/>
  <cols>
    <col min="1" max="1" width="13.140625" style="5" customWidth="1"/>
    <col min="2" max="2" width="17.85546875" style="5" customWidth="1"/>
    <col min="3" max="3" width="9.5703125" style="5" customWidth="1"/>
    <col min="4" max="4" width="26" style="5" customWidth="1"/>
    <col min="5" max="9" width="10.5703125" style="5" customWidth="1"/>
    <col min="10" max="11" width="10.7109375" style="5" customWidth="1"/>
    <col min="12" max="12" width="10.5703125" style="5" customWidth="1"/>
    <col min="13" max="15" width="10.7109375" style="5" customWidth="1"/>
    <col min="16" max="16" width="10.85546875" style="5" customWidth="1"/>
    <col min="17" max="18" width="11.140625" style="5" customWidth="1"/>
    <col min="19" max="19" width="11.140625" style="9" customWidth="1"/>
    <col min="20" max="21" width="11.140625" style="5" customWidth="1"/>
    <col min="22" max="24" width="10.5703125" style="5" customWidth="1"/>
    <col min="25" max="25" width="9.140625" style="5" customWidth="1"/>
    <col min="26" max="26" width="21.5703125" style="5" customWidth="1"/>
    <col min="27" max="27" width="27.140625" style="5" hidden="1" customWidth="1"/>
    <col min="28" max="16384" width="9.140625" style="5"/>
  </cols>
  <sheetData>
    <row r="1" spans="1:30" ht="29.25" customHeight="1" thickBot="1">
      <c r="A1" s="82" t="s">
        <v>58</v>
      </c>
      <c r="B1" s="83"/>
      <c r="C1" s="31" t="s">
        <v>77</v>
      </c>
      <c r="D1" s="32"/>
      <c r="E1" s="87" t="s">
        <v>63</v>
      </c>
      <c r="F1" s="88"/>
      <c r="G1" s="87" t="s">
        <v>64</v>
      </c>
      <c r="H1" s="88"/>
      <c r="I1" s="87" t="s">
        <v>67</v>
      </c>
      <c r="J1" s="88"/>
      <c r="K1" s="87" t="s">
        <v>68</v>
      </c>
      <c r="L1" s="88"/>
      <c r="M1" s="87">
        <v>43101</v>
      </c>
      <c r="N1" s="88"/>
      <c r="O1" s="87">
        <v>43132</v>
      </c>
      <c r="P1" s="88"/>
      <c r="Q1" s="87">
        <v>43160</v>
      </c>
      <c r="R1" s="88"/>
      <c r="S1" s="87">
        <v>43191</v>
      </c>
      <c r="T1" s="88"/>
      <c r="U1" s="87">
        <v>43221</v>
      </c>
      <c r="V1" s="89"/>
      <c r="W1" s="46">
        <v>43252</v>
      </c>
      <c r="X1" s="36"/>
      <c r="Y1" s="33" t="s">
        <v>69</v>
      </c>
      <c r="Z1" s="20" t="s">
        <v>84</v>
      </c>
      <c r="AA1" s="67" t="s">
        <v>74</v>
      </c>
      <c r="AB1" s="71" t="s">
        <v>86</v>
      </c>
      <c r="AC1" s="72"/>
      <c r="AD1" s="73"/>
    </row>
    <row r="2" spans="1:30">
      <c r="A2" s="25" t="s">
        <v>48</v>
      </c>
      <c r="B2" s="26" t="s">
        <v>53</v>
      </c>
      <c r="C2" s="27"/>
      <c r="D2" s="25" t="s">
        <v>47</v>
      </c>
      <c r="E2" s="28" t="s">
        <v>61</v>
      </c>
      <c r="F2" s="28" t="s">
        <v>62</v>
      </c>
      <c r="G2" s="28" t="s">
        <v>61</v>
      </c>
      <c r="H2" s="28" t="s">
        <v>62</v>
      </c>
      <c r="I2" s="28" t="s">
        <v>61</v>
      </c>
      <c r="J2" s="28" t="s">
        <v>62</v>
      </c>
      <c r="K2" s="28" t="s">
        <v>61</v>
      </c>
      <c r="L2" s="28" t="s">
        <v>62</v>
      </c>
      <c r="M2" s="28" t="s">
        <v>61</v>
      </c>
      <c r="N2" s="28" t="s">
        <v>62</v>
      </c>
      <c r="O2" s="28" t="s">
        <v>61</v>
      </c>
      <c r="P2" s="28" t="s">
        <v>62</v>
      </c>
      <c r="Q2" s="28" t="s">
        <v>61</v>
      </c>
      <c r="R2" s="28" t="s">
        <v>62</v>
      </c>
      <c r="S2" s="28" t="s">
        <v>61</v>
      </c>
      <c r="T2" s="28" t="s">
        <v>62</v>
      </c>
      <c r="U2" s="28" t="s">
        <v>61</v>
      </c>
      <c r="V2" s="29" t="s">
        <v>62</v>
      </c>
      <c r="W2" s="28" t="s">
        <v>61</v>
      </c>
      <c r="X2" s="29" t="s">
        <v>62</v>
      </c>
      <c r="Y2" s="34"/>
      <c r="Z2" s="50"/>
      <c r="AA2" s="68"/>
      <c r="AB2" s="71"/>
      <c r="AC2" s="72"/>
      <c r="AD2" s="73"/>
    </row>
    <row r="3" spans="1:30">
      <c r="A3" s="7">
        <v>171807023</v>
      </c>
      <c r="B3" s="2">
        <v>6000</v>
      </c>
      <c r="C3" s="8"/>
      <c r="D3" s="8" t="s">
        <v>8</v>
      </c>
      <c r="E3" s="10"/>
      <c r="F3" s="10"/>
      <c r="G3" s="12">
        <v>43397</v>
      </c>
      <c r="H3" s="10">
        <v>3000</v>
      </c>
      <c r="I3" s="12"/>
      <c r="J3" s="10"/>
      <c r="K3" s="12"/>
      <c r="L3" s="10"/>
      <c r="M3" s="12"/>
      <c r="N3" s="10"/>
      <c r="O3" s="12"/>
      <c r="P3" s="10"/>
      <c r="Q3" s="12"/>
      <c r="R3" s="10"/>
      <c r="S3" s="12"/>
      <c r="T3" s="10"/>
      <c r="U3" s="12"/>
      <c r="V3" s="15"/>
      <c r="W3" s="41"/>
      <c r="X3" s="47"/>
      <c r="Y3" s="19">
        <f t="shared" ref="Y3:Y19" si="0">F3+H3+J3+L3+N3+P3+R3+T3+V3+W3</f>
        <v>3000</v>
      </c>
      <c r="Z3" s="51">
        <f t="shared" ref="Z3:Z19" si="1">B3-Y3</f>
        <v>3000</v>
      </c>
      <c r="AA3" s="69"/>
      <c r="AB3" s="74"/>
      <c r="AC3" s="75"/>
      <c r="AD3" s="76"/>
    </row>
    <row r="4" spans="1:30">
      <c r="A4" s="7">
        <v>171807030</v>
      </c>
      <c r="B4" s="2">
        <v>6000</v>
      </c>
      <c r="C4" s="8"/>
      <c r="D4" s="2" t="s">
        <v>59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5"/>
      <c r="W4" s="41"/>
      <c r="X4" s="38"/>
      <c r="Y4" s="19">
        <f t="shared" si="0"/>
        <v>0</v>
      </c>
      <c r="Z4" s="51">
        <f t="shared" si="1"/>
        <v>6000</v>
      </c>
      <c r="AA4" s="69">
        <v>2400</v>
      </c>
      <c r="AB4" s="74"/>
      <c r="AC4" s="75"/>
      <c r="AD4" s="76"/>
    </row>
    <row r="5" spans="1:30" ht="19.5" customHeight="1">
      <c r="A5" s="2">
        <v>171802001</v>
      </c>
      <c r="B5" s="8">
        <v>6000</v>
      </c>
      <c r="C5" s="8"/>
      <c r="D5" s="2" t="s">
        <v>16</v>
      </c>
      <c r="E5" s="10"/>
      <c r="F5" s="10"/>
      <c r="G5" s="12"/>
      <c r="H5" s="10"/>
      <c r="I5" s="12"/>
      <c r="J5" s="10"/>
      <c r="K5" s="12"/>
      <c r="L5" s="10"/>
      <c r="M5" s="12"/>
      <c r="N5" s="10"/>
      <c r="O5" s="12"/>
      <c r="P5" s="10"/>
      <c r="Q5" s="12"/>
      <c r="R5" s="10"/>
      <c r="S5" s="12"/>
      <c r="T5" s="10"/>
      <c r="U5" s="12"/>
      <c r="V5" s="15"/>
      <c r="W5" s="41"/>
      <c r="X5" s="38"/>
      <c r="Y5" s="19">
        <f t="shared" si="0"/>
        <v>0</v>
      </c>
      <c r="Z5" s="51">
        <f t="shared" si="1"/>
        <v>6000</v>
      </c>
      <c r="AA5" s="69">
        <v>1700</v>
      </c>
      <c r="AB5" s="74"/>
      <c r="AC5" s="75"/>
      <c r="AD5" s="76"/>
    </row>
    <row r="6" spans="1:30">
      <c r="A6" s="7">
        <v>171807022</v>
      </c>
      <c r="B6" s="2">
        <v>6000</v>
      </c>
      <c r="C6" s="8"/>
      <c r="D6" s="2" t="s">
        <v>14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5"/>
      <c r="W6" s="41"/>
      <c r="X6" s="38"/>
      <c r="Y6" s="19">
        <f t="shared" si="0"/>
        <v>0</v>
      </c>
      <c r="Z6" s="51">
        <f t="shared" si="1"/>
        <v>6000</v>
      </c>
      <c r="AA6" s="69"/>
      <c r="AB6" s="74"/>
      <c r="AC6" s="75"/>
      <c r="AD6" s="76"/>
    </row>
    <row r="7" spans="1:30">
      <c r="A7" s="2">
        <v>171802011</v>
      </c>
      <c r="B7" s="8">
        <v>6000</v>
      </c>
      <c r="C7" s="8"/>
      <c r="D7" s="2" t="s">
        <v>3</v>
      </c>
      <c r="E7" s="12">
        <v>43373</v>
      </c>
      <c r="F7" s="10">
        <v>6000</v>
      </c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5"/>
      <c r="W7" s="41"/>
      <c r="X7" s="38"/>
      <c r="Y7" s="19">
        <f t="shared" si="0"/>
        <v>6000</v>
      </c>
      <c r="Z7" s="51">
        <f t="shared" si="1"/>
        <v>0</v>
      </c>
      <c r="AA7" s="69">
        <f>12000-9200+3750</f>
        <v>6550</v>
      </c>
      <c r="AB7" s="74"/>
      <c r="AC7" s="75"/>
      <c r="AD7" s="76"/>
    </row>
    <row r="8" spans="1:30">
      <c r="A8" s="2">
        <v>171802002</v>
      </c>
      <c r="B8" s="8">
        <v>6000</v>
      </c>
      <c r="C8" s="8"/>
      <c r="D8" s="2" t="s">
        <v>5</v>
      </c>
      <c r="E8" s="10"/>
      <c r="F8" s="10"/>
      <c r="G8" s="12">
        <v>43384</v>
      </c>
      <c r="H8" s="10">
        <v>1400</v>
      </c>
      <c r="I8" s="12">
        <v>43413</v>
      </c>
      <c r="J8" s="10">
        <v>1400</v>
      </c>
      <c r="K8" s="12">
        <v>43451</v>
      </c>
      <c r="L8" s="10">
        <v>2800</v>
      </c>
      <c r="M8" s="12"/>
      <c r="N8" s="10"/>
      <c r="O8" s="12"/>
      <c r="P8" s="10"/>
      <c r="Q8" s="12"/>
      <c r="R8" s="10"/>
      <c r="S8" s="12"/>
      <c r="T8" s="10"/>
      <c r="U8" s="12"/>
      <c r="V8" s="15"/>
      <c r="W8" s="41"/>
      <c r="X8" s="38"/>
      <c r="Y8" s="19">
        <f t="shared" si="0"/>
        <v>5600</v>
      </c>
      <c r="Z8" s="51">
        <f t="shared" si="1"/>
        <v>400</v>
      </c>
      <c r="AA8" s="69"/>
      <c r="AB8" s="74"/>
      <c r="AC8" s="75"/>
      <c r="AD8" s="76"/>
    </row>
    <row r="9" spans="1:30">
      <c r="A9" s="7">
        <v>171807021</v>
      </c>
      <c r="B9" s="2">
        <v>6000</v>
      </c>
      <c r="C9" s="8"/>
      <c r="D9" s="2" t="s">
        <v>15</v>
      </c>
      <c r="E9" s="10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5"/>
      <c r="W9" s="41"/>
      <c r="X9" s="38"/>
      <c r="Y9" s="19">
        <f t="shared" si="0"/>
        <v>0</v>
      </c>
      <c r="Z9" s="51">
        <f t="shared" si="1"/>
        <v>6000</v>
      </c>
      <c r="AA9" s="69"/>
      <c r="AB9" s="74"/>
      <c r="AC9" s="75"/>
      <c r="AD9" s="76"/>
    </row>
    <row r="10" spans="1:30">
      <c r="A10" s="7">
        <v>171807024</v>
      </c>
      <c r="B10" s="2">
        <v>6000</v>
      </c>
      <c r="C10" s="8"/>
      <c r="D10" s="2" t="s">
        <v>13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5"/>
      <c r="W10" s="41"/>
      <c r="X10" s="38"/>
      <c r="Y10" s="19">
        <f t="shared" si="0"/>
        <v>0</v>
      </c>
      <c r="Z10" s="51">
        <f t="shared" si="1"/>
        <v>6000</v>
      </c>
      <c r="AA10" s="69"/>
      <c r="AB10" s="74"/>
      <c r="AC10" s="75"/>
      <c r="AD10" s="76"/>
    </row>
    <row r="11" spans="1:30">
      <c r="A11" s="2">
        <v>171802006</v>
      </c>
      <c r="B11" s="8">
        <v>6000</v>
      </c>
      <c r="C11" s="8"/>
      <c r="D11" s="2" t="s">
        <v>2</v>
      </c>
      <c r="E11" s="12">
        <v>43370</v>
      </c>
      <c r="F11" s="10">
        <v>600</v>
      </c>
      <c r="G11" s="12"/>
      <c r="H11" s="10"/>
      <c r="I11" s="12">
        <v>43405</v>
      </c>
      <c r="J11" s="10">
        <v>1400</v>
      </c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5"/>
      <c r="W11" s="41"/>
      <c r="X11" s="38"/>
      <c r="Y11" s="19">
        <f t="shared" si="0"/>
        <v>2000</v>
      </c>
      <c r="Z11" s="51">
        <f t="shared" si="1"/>
        <v>4000</v>
      </c>
      <c r="AA11" s="69">
        <v>1000</v>
      </c>
      <c r="AB11" s="74"/>
      <c r="AC11" s="75"/>
      <c r="AD11" s="76"/>
    </row>
    <row r="12" spans="1:30">
      <c r="A12" s="7">
        <v>171807026</v>
      </c>
      <c r="B12" s="2">
        <v>6000</v>
      </c>
      <c r="C12" s="8"/>
      <c r="D12" s="2" t="s">
        <v>11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5"/>
      <c r="W12" s="41"/>
      <c r="X12" s="38"/>
      <c r="Y12" s="19">
        <f t="shared" si="0"/>
        <v>0</v>
      </c>
      <c r="Z12" s="51">
        <f t="shared" si="1"/>
        <v>6000</v>
      </c>
      <c r="AA12" s="69"/>
      <c r="AB12" s="74"/>
      <c r="AC12" s="75"/>
      <c r="AD12" s="76"/>
    </row>
    <row r="13" spans="1:30">
      <c r="A13" s="2">
        <v>171802004</v>
      </c>
      <c r="B13" s="8">
        <v>6000</v>
      </c>
      <c r="C13" s="8"/>
      <c r="D13" s="2" t="s">
        <v>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"/>
      <c r="W13" s="41"/>
      <c r="X13" s="38"/>
      <c r="Y13" s="19">
        <f t="shared" si="0"/>
        <v>0</v>
      </c>
      <c r="Z13" s="51">
        <f t="shared" si="1"/>
        <v>6000</v>
      </c>
      <c r="AA13" s="69"/>
      <c r="AB13" s="74"/>
      <c r="AC13" s="75"/>
      <c r="AD13" s="76"/>
    </row>
    <row r="14" spans="1:30">
      <c r="A14" s="2">
        <v>171802003</v>
      </c>
      <c r="B14" s="8">
        <v>6000</v>
      </c>
      <c r="C14" s="8"/>
      <c r="D14" s="2" t="s">
        <v>6</v>
      </c>
      <c r="E14" s="10"/>
      <c r="F14" s="10"/>
      <c r="G14" s="12">
        <v>43384</v>
      </c>
      <c r="H14" s="10">
        <v>600</v>
      </c>
      <c r="I14" s="12">
        <v>43413</v>
      </c>
      <c r="J14" s="10">
        <v>600</v>
      </c>
      <c r="K14" s="12">
        <v>43451</v>
      </c>
      <c r="L14" s="10">
        <v>1200</v>
      </c>
      <c r="M14" s="12"/>
      <c r="N14" s="10"/>
      <c r="O14" s="12"/>
      <c r="P14" s="10"/>
      <c r="Q14" s="12"/>
      <c r="R14" s="10"/>
      <c r="S14" s="12"/>
      <c r="T14" s="10"/>
      <c r="U14" s="12"/>
      <c r="V14" s="15"/>
      <c r="W14" s="41"/>
      <c r="X14" s="38"/>
      <c r="Y14" s="19">
        <f t="shared" si="0"/>
        <v>2400</v>
      </c>
      <c r="Z14" s="51">
        <f t="shared" si="1"/>
        <v>3600</v>
      </c>
      <c r="AA14" s="69"/>
      <c r="AB14" s="74"/>
      <c r="AC14" s="75"/>
      <c r="AD14" s="76"/>
    </row>
    <row r="15" spans="1:30">
      <c r="A15" s="7">
        <v>171807025</v>
      </c>
      <c r="B15" s="2">
        <v>6000</v>
      </c>
      <c r="C15" s="8"/>
      <c r="D15" s="2" t="s">
        <v>7</v>
      </c>
      <c r="E15" s="10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5"/>
      <c r="W15" s="41"/>
      <c r="X15" s="38"/>
      <c r="Y15" s="19">
        <f t="shared" si="0"/>
        <v>0</v>
      </c>
      <c r="Z15" s="51">
        <f t="shared" si="1"/>
        <v>6000</v>
      </c>
      <c r="AA15" s="69"/>
      <c r="AB15" s="74"/>
      <c r="AC15" s="75"/>
      <c r="AD15" s="76"/>
    </row>
    <row r="16" spans="1:30">
      <c r="A16" s="1">
        <v>171802009</v>
      </c>
      <c r="B16" s="4">
        <v>14000</v>
      </c>
      <c r="C16" s="4"/>
      <c r="D16" s="48" t="s">
        <v>12</v>
      </c>
      <c r="E16" s="17"/>
      <c r="F16" s="18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5"/>
      <c r="W16" s="41"/>
      <c r="X16" s="38"/>
      <c r="Y16" s="19">
        <f t="shared" si="0"/>
        <v>0</v>
      </c>
      <c r="Z16" s="51">
        <f t="shared" si="1"/>
        <v>14000</v>
      </c>
      <c r="AA16" s="69"/>
      <c r="AB16" s="74"/>
      <c r="AC16" s="75"/>
      <c r="AD16" s="76"/>
    </row>
    <row r="17" spans="1:30">
      <c r="A17" s="1">
        <v>171802007</v>
      </c>
      <c r="B17" s="4">
        <v>14000</v>
      </c>
      <c r="C17" s="1"/>
      <c r="D17" s="48" t="s">
        <v>1</v>
      </c>
      <c r="E17" s="17"/>
      <c r="F17" s="18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5"/>
      <c r="W17" s="41"/>
      <c r="X17" s="38"/>
      <c r="Y17" s="19">
        <f t="shared" si="0"/>
        <v>0</v>
      </c>
      <c r="Z17" s="51">
        <f t="shared" si="1"/>
        <v>14000</v>
      </c>
      <c r="AA17" s="69"/>
      <c r="AB17" s="74"/>
      <c r="AC17" s="75"/>
      <c r="AD17" s="76"/>
    </row>
    <row r="18" spans="1:30">
      <c r="A18" s="1">
        <v>171802012</v>
      </c>
      <c r="B18" s="4">
        <v>14000</v>
      </c>
      <c r="C18" s="1"/>
      <c r="D18" s="48" t="s">
        <v>0</v>
      </c>
      <c r="E18" s="12"/>
      <c r="F18" s="10"/>
      <c r="G18" s="12">
        <v>43398</v>
      </c>
      <c r="H18" s="10">
        <v>5600</v>
      </c>
      <c r="I18" s="12"/>
      <c r="J18" s="10"/>
      <c r="K18" s="12"/>
      <c r="L18" s="10"/>
      <c r="M18" s="12">
        <v>43114</v>
      </c>
      <c r="N18" s="10">
        <v>4200</v>
      </c>
      <c r="O18" s="12"/>
      <c r="P18" s="10"/>
      <c r="Q18" s="12"/>
      <c r="R18" s="10"/>
      <c r="S18" s="12"/>
      <c r="T18" s="10"/>
      <c r="U18" s="12"/>
      <c r="V18" s="15"/>
      <c r="W18" s="41"/>
      <c r="X18" s="38"/>
      <c r="Y18" s="19">
        <f t="shared" si="0"/>
        <v>9800</v>
      </c>
      <c r="Z18" s="51">
        <f t="shared" si="1"/>
        <v>4200</v>
      </c>
      <c r="AA18" s="69"/>
      <c r="AB18" s="74"/>
      <c r="AC18" s="75"/>
      <c r="AD18" s="76"/>
    </row>
    <row r="19" spans="1:30">
      <c r="A19" s="7">
        <v>171807029</v>
      </c>
      <c r="B19" s="2">
        <v>6000</v>
      </c>
      <c r="C19" s="8"/>
      <c r="D19" s="2" t="s">
        <v>10</v>
      </c>
      <c r="E19" s="10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5"/>
      <c r="W19" s="41"/>
      <c r="X19" s="38"/>
      <c r="Y19" s="19">
        <f t="shared" si="0"/>
        <v>0</v>
      </c>
      <c r="Z19" s="51">
        <f t="shared" si="1"/>
        <v>6000</v>
      </c>
      <c r="AA19" s="69"/>
      <c r="AB19" s="74"/>
      <c r="AC19" s="75"/>
      <c r="AD19" s="76"/>
    </row>
    <row r="20" spans="1:30" ht="16.5" thickBot="1">
      <c r="A20" s="86"/>
      <c r="B20" s="86"/>
      <c r="C20" s="86"/>
      <c r="D20" s="86"/>
      <c r="E20" s="21"/>
      <c r="F20" s="22"/>
      <c r="G20" s="21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22"/>
      <c r="S20" s="21"/>
      <c r="T20" s="22"/>
      <c r="U20" s="21"/>
      <c r="V20" s="23"/>
      <c r="W20" s="42"/>
      <c r="X20" s="39"/>
      <c r="Y20" s="24"/>
      <c r="Z20" s="52"/>
      <c r="AA20" s="70"/>
      <c r="AB20" s="77"/>
      <c r="AC20" s="78"/>
      <c r="AD20" s="79"/>
    </row>
    <row r="21" spans="1:30" ht="31.5" customHeight="1" thickBot="1">
      <c r="A21" s="84" t="s">
        <v>57</v>
      </c>
      <c r="B21" s="85"/>
      <c r="C21" s="31" t="s">
        <v>55</v>
      </c>
      <c r="D21" s="32"/>
      <c r="E21" s="87" t="s">
        <v>63</v>
      </c>
      <c r="F21" s="88"/>
      <c r="G21" s="87" t="s">
        <v>64</v>
      </c>
      <c r="H21" s="88"/>
      <c r="I21" s="87" t="s">
        <v>67</v>
      </c>
      <c r="J21" s="88"/>
      <c r="K21" s="87" t="s">
        <v>68</v>
      </c>
      <c r="L21" s="88"/>
      <c r="M21" s="87">
        <v>43101</v>
      </c>
      <c r="N21" s="88"/>
      <c r="O21" s="87">
        <v>43132</v>
      </c>
      <c r="P21" s="88"/>
      <c r="Q21" s="87">
        <v>43160</v>
      </c>
      <c r="R21" s="88"/>
      <c r="S21" s="87">
        <v>43191</v>
      </c>
      <c r="T21" s="88"/>
      <c r="U21" s="87">
        <v>43221</v>
      </c>
      <c r="V21" s="89"/>
      <c r="W21" s="43"/>
      <c r="X21" s="36"/>
      <c r="Y21" s="33" t="s">
        <v>69</v>
      </c>
      <c r="Z21" s="20" t="s">
        <v>70</v>
      </c>
      <c r="AA21" s="67" t="s">
        <v>74</v>
      </c>
      <c r="AB21" s="74"/>
      <c r="AC21" s="75"/>
      <c r="AD21" s="76"/>
    </row>
    <row r="22" spans="1:30">
      <c r="A22" s="25" t="s">
        <v>48</v>
      </c>
      <c r="B22" s="26" t="s">
        <v>53</v>
      </c>
      <c r="C22" s="27"/>
      <c r="D22" s="25" t="s">
        <v>47</v>
      </c>
      <c r="E22" s="28" t="s">
        <v>61</v>
      </c>
      <c r="F22" s="28" t="s">
        <v>62</v>
      </c>
      <c r="G22" s="28" t="s">
        <v>61</v>
      </c>
      <c r="H22" s="28" t="s">
        <v>62</v>
      </c>
      <c r="I22" s="28" t="s">
        <v>61</v>
      </c>
      <c r="J22" s="28" t="s">
        <v>62</v>
      </c>
      <c r="K22" s="28" t="s">
        <v>61</v>
      </c>
      <c r="L22" s="28" t="s">
        <v>62</v>
      </c>
      <c r="M22" s="28" t="s">
        <v>61</v>
      </c>
      <c r="N22" s="28" t="s">
        <v>62</v>
      </c>
      <c r="O22" s="28" t="s">
        <v>61</v>
      </c>
      <c r="P22" s="28" t="s">
        <v>62</v>
      </c>
      <c r="Q22" s="28" t="s">
        <v>61</v>
      </c>
      <c r="R22" s="28" t="s">
        <v>62</v>
      </c>
      <c r="S22" s="28" t="s">
        <v>61</v>
      </c>
      <c r="T22" s="28" t="s">
        <v>62</v>
      </c>
      <c r="U22" s="28" t="s">
        <v>61</v>
      </c>
      <c r="V22" s="29" t="s">
        <v>62</v>
      </c>
      <c r="W22" s="44"/>
      <c r="X22" s="37"/>
      <c r="Y22" s="30"/>
      <c r="Z22" s="51"/>
      <c r="AA22" s="68"/>
      <c r="AB22" s="71"/>
      <c r="AC22" s="72"/>
      <c r="AD22" s="73"/>
    </row>
    <row r="23" spans="1:30">
      <c r="A23" s="4"/>
      <c r="B23" s="4">
        <v>14000</v>
      </c>
      <c r="C23" s="4"/>
      <c r="D23" s="1" t="s">
        <v>78</v>
      </c>
      <c r="E23" s="12">
        <v>43353</v>
      </c>
      <c r="F23" s="10">
        <v>2000</v>
      </c>
      <c r="G23" s="13">
        <v>43390</v>
      </c>
      <c r="H23" s="10">
        <v>1400</v>
      </c>
      <c r="I23" s="13">
        <v>43417</v>
      </c>
      <c r="J23" s="11">
        <v>1400</v>
      </c>
      <c r="K23" s="13">
        <v>43458</v>
      </c>
      <c r="L23" s="10">
        <v>1400</v>
      </c>
      <c r="M23" s="13">
        <v>43487</v>
      </c>
      <c r="N23" s="10">
        <v>1400</v>
      </c>
      <c r="O23" s="13"/>
      <c r="P23" s="10"/>
      <c r="Q23" s="13"/>
      <c r="R23" s="10"/>
      <c r="S23" s="13"/>
      <c r="T23" s="10"/>
      <c r="U23" s="13"/>
      <c r="V23" s="15"/>
      <c r="W23" s="41"/>
      <c r="X23" s="38"/>
      <c r="Y23" s="19">
        <f t="shared" ref="Y23:Y24" si="2">F23+H23+J23+L23+N23+P23+R23+T23+V23+W23</f>
        <v>7600</v>
      </c>
      <c r="Z23" s="51">
        <f>B23-Y23-AB23</f>
        <v>6400</v>
      </c>
      <c r="AA23" s="69">
        <v>809</v>
      </c>
      <c r="AB23" s="74"/>
      <c r="AC23" s="75"/>
      <c r="AD23" s="76"/>
    </row>
    <row r="24" spans="1:30">
      <c r="A24" s="4">
        <v>171803009</v>
      </c>
      <c r="B24" s="4">
        <v>14000</v>
      </c>
      <c r="C24" s="4"/>
      <c r="D24" s="1" t="s">
        <v>24</v>
      </c>
      <c r="E24" s="10"/>
      <c r="F24" s="10"/>
      <c r="G24" s="10"/>
      <c r="H24" s="10"/>
      <c r="I24" s="12"/>
      <c r="J24" s="11"/>
      <c r="K24" s="12">
        <v>43454</v>
      </c>
      <c r="L24" s="10">
        <v>2800</v>
      </c>
      <c r="M24" s="12"/>
      <c r="N24" s="10"/>
      <c r="O24" s="12"/>
      <c r="P24" s="10"/>
      <c r="Q24" s="12"/>
      <c r="R24" s="10"/>
      <c r="S24" s="12"/>
      <c r="T24" s="10"/>
      <c r="U24" s="12"/>
      <c r="V24" s="15"/>
      <c r="W24" s="41"/>
      <c r="X24" s="38"/>
      <c r="Y24" s="19">
        <f t="shared" si="2"/>
        <v>2800</v>
      </c>
      <c r="Z24" s="51">
        <f>B24-Y24-AB24</f>
        <v>10800</v>
      </c>
      <c r="AA24" s="69"/>
      <c r="AB24" s="74">
        <v>400</v>
      </c>
      <c r="AC24" s="75"/>
      <c r="AD24" s="76"/>
    </row>
    <row r="25" spans="1:30">
      <c r="A25" s="4">
        <v>171803032</v>
      </c>
      <c r="B25" s="4">
        <v>14000</v>
      </c>
      <c r="C25" s="4"/>
      <c r="D25" s="1" t="s">
        <v>65</v>
      </c>
      <c r="E25" s="12"/>
      <c r="F25" s="10"/>
      <c r="G25" s="13">
        <v>43398</v>
      </c>
      <c r="H25" s="10">
        <v>5600</v>
      </c>
      <c r="I25" s="13"/>
      <c r="J25" s="11"/>
      <c r="K25" s="13"/>
      <c r="L25" s="10"/>
      <c r="M25" s="13"/>
      <c r="N25" s="10"/>
      <c r="O25" s="13"/>
      <c r="P25" s="10"/>
      <c r="Q25" s="13"/>
      <c r="R25" s="10"/>
      <c r="S25" s="13"/>
      <c r="T25" s="10"/>
      <c r="U25" s="13"/>
      <c r="V25" s="15"/>
      <c r="W25" s="41"/>
      <c r="X25" s="38"/>
      <c r="Y25" s="19">
        <f t="shared" ref="Y25:Y54" si="3">F25+H25+J25+L25+N25+P25+R25+T25+V25+W25</f>
        <v>5600</v>
      </c>
      <c r="Z25" s="51">
        <f t="shared" ref="Z25:Z61" si="4">B25-Y25-AB25</f>
        <v>8400</v>
      </c>
      <c r="AA25" s="69">
        <v>6000</v>
      </c>
      <c r="AB25" s="74"/>
      <c r="AC25" s="75"/>
      <c r="AD25" s="76"/>
    </row>
    <row r="26" spans="1:30">
      <c r="A26" s="4">
        <v>171803017</v>
      </c>
      <c r="B26" s="4">
        <v>14000</v>
      </c>
      <c r="C26" s="4"/>
      <c r="D26" s="4" t="s">
        <v>33</v>
      </c>
      <c r="E26" s="10"/>
      <c r="F26" s="10"/>
      <c r="G26" s="12">
        <v>43385</v>
      </c>
      <c r="H26" s="10">
        <v>2000</v>
      </c>
      <c r="I26" s="12">
        <v>43397</v>
      </c>
      <c r="J26" s="11">
        <v>3000</v>
      </c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5"/>
      <c r="W26" s="41"/>
      <c r="X26" s="38"/>
      <c r="Y26" s="19">
        <f t="shared" si="3"/>
        <v>5000</v>
      </c>
      <c r="Z26" s="51">
        <f t="shared" si="4"/>
        <v>9000</v>
      </c>
      <c r="AA26" s="69"/>
      <c r="AB26" s="74"/>
      <c r="AC26" s="75"/>
      <c r="AD26" s="76"/>
    </row>
    <row r="27" spans="1:30">
      <c r="A27" s="4">
        <v>171803026</v>
      </c>
      <c r="B27" s="4">
        <v>14000</v>
      </c>
      <c r="C27" s="4"/>
      <c r="D27" s="1" t="s">
        <v>42</v>
      </c>
      <c r="E27" s="10"/>
      <c r="F27" s="10"/>
      <c r="G27" s="12">
        <v>43398</v>
      </c>
      <c r="H27" s="10">
        <v>6000</v>
      </c>
      <c r="I27" s="12"/>
      <c r="J27" s="11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5"/>
      <c r="W27" s="41"/>
      <c r="X27" s="38"/>
      <c r="Y27" s="19">
        <f t="shared" si="3"/>
        <v>6000</v>
      </c>
      <c r="Z27" s="51">
        <f t="shared" si="4"/>
        <v>8000</v>
      </c>
      <c r="AA27" s="69"/>
      <c r="AB27" s="74"/>
      <c r="AC27" s="75"/>
      <c r="AD27" s="76"/>
    </row>
    <row r="28" spans="1:30">
      <c r="A28" s="4">
        <v>171803019</v>
      </c>
      <c r="B28" s="4">
        <v>14000</v>
      </c>
      <c r="C28" s="1"/>
      <c r="D28" s="3" t="s">
        <v>23</v>
      </c>
      <c r="E28" s="10"/>
      <c r="F28" s="10"/>
      <c r="G28" s="10"/>
      <c r="H28" s="10"/>
      <c r="I28" s="10"/>
      <c r="J28" s="11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5"/>
      <c r="W28" s="41"/>
      <c r="X28" s="38"/>
      <c r="Y28" s="19">
        <f t="shared" si="3"/>
        <v>0</v>
      </c>
      <c r="Z28" s="51">
        <f t="shared" si="4"/>
        <v>14000</v>
      </c>
      <c r="AA28" s="69"/>
      <c r="AB28" s="74"/>
      <c r="AC28" s="75"/>
      <c r="AD28" s="76"/>
    </row>
    <row r="29" spans="1:30">
      <c r="A29" s="4">
        <v>171803023</v>
      </c>
      <c r="B29" s="4">
        <v>14000</v>
      </c>
      <c r="C29" s="4"/>
      <c r="D29" s="1" t="s">
        <v>38</v>
      </c>
      <c r="E29" s="10"/>
      <c r="F29" s="10"/>
      <c r="G29" s="10"/>
      <c r="H29" s="10"/>
      <c r="I29" s="10"/>
      <c r="J29" s="11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5"/>
      <c r="W29" s="41"/>
      <c r="X29" s="38"/>
      <c r="Y29" s="19">
        <f t="shared" si="3"/>
        <v>0</v>
      </c>
      <c r="Z29" s="51">
        <f t="shared" si="4"/>
        <v>14000</v>
      </c>
      <c r="AA29" s="69"/>
      <c r="AB29" s="74"/>
      <c r="AC29" s="75"/>
      <c r="AD29" s="76"/>
    </row>
    <row r="30" spans="1:30">
      <c r="A30" s="8">
        <v>171803001</v>
      </c>
      <c r="B30" s="8">
        <v>6000</v>
      </c>
      <c r="C30" s="2"/>
      <c r="D30" s="8" t="s">
        <v>18</v>
      </c>
      <c r="E30" s="12"/>
      <c r="F30" s="10"/>
      <c r="G30" s="12">
        <v>43374</v>
      </c>
      <c r="H30" s="10">
        <v>6000</v>
      </c>
      <c r="I30" s="12"/>
      <c r="J30" s="11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5"/>
      <c r="W30" s="41"/>
      <c r="X30" s="38"/>
      <c r="Y30" s="19">
        <f t="shared" si="3"/>
        <v>6000</v>
      </c>
      <c r="Z30" s="51">
        <f t="shared" si="4"/>
        <v>-400</v>
      </c>
      <c r="AA30" s="69"/>
      <c r="AB30" s="74">
        <v>400</v>
      </c>
      <c r="AC30" s="75"/>
      <c r="AD30" s="76"/>
    </row>
    <row r="31" spans="1:30">
      <c r="A31" s="4">
        <v>171803038</v>
      </c>
      <c r="B31" s="4">
        <v>14000</v>
      </c>
      <c r="C31" s="4"/>
      <c r="D31" s="1" t="s">
        <v>73</v>
      </c>
      <c r="E31" s="12"/>
      <c r="F31" s="10"/>
      <c r="G31" s="13">
        <v>43398</v>
      </c>
      <c r="H31" s="10">
        <v>4200</v>
      </c>
      <c r="I31" s="13"/>
      <c r="J31" s="11"/>
      <c r="K31" s="13"/>
      <c r="L31" s="10"/>
      <c r="M31" s="13"/>
      <c r="N31" s="10"/>
      <c r="O31" s="13"/>
      <c r="P31" s="10"/>
      <c r="Q31" s="13"/>
      <c r="R31" s="10"/>
      <c r="S31" s="13"/>
      <c r="T31" s="10"/>
      <c r="U31" s="13"/>
      <c r="V31" s="15"/>
      <c r="W31" s="41"/>
      <c r="X31" s="38"/>
      <c r="Y31" s="19">
        <f t="shared" si="3"/>
        <v>4200</v>
      </c>
      <c r="Z31" s="51">
        <f t="shared" si="4"/>
        <v>9800</v>
      </c>
      <c r="AA31" s="69"/>
      <c r="AB31" s="74"/>
      <c r="AC31" s="75"/>
      <c r="AD31" s="76"/>
    </row>
    <row r="32" spans="1:30">
      <c r="A32" s="4">
        <v>171803011</v>
      </c>
      <c r="B32" s="4">
        <v>14000</v>
      </c>
      <c r="C32" s="1"/>
      <c r="D32" s="3" t="s">
        <v>26</v>
      </c>
      <c r="E32" s="64">
        <v>43355</v>
      </c>
      <c r="F32" s="10">
        <v>1200</v>
      </c>
      <c r="G32" s="10"/>
      <c r="H32" s="10"/>
      <c r="I32" s="10"/>
      <c r="J32" s="11"/>
      <c r="K32" s="12">
        <v>43460</v>
      </c>
      <c r="L32" s="10">
        <v>4400</v>
      </c>
      <c r="M32" s="64">
        <v>43481</v>
      </c>
      <c r="N32" s="10">
        <v>1400</v>
      </c>
      <c r="O32" s="12"/>
      <c r="P32" s="10"/>
      <c r="Q32" s="12"/>
      <c r="R32" s="10"/>
      <c r="S32" s="12"/>
      <c r="T32" s="10"/>
      <c r="U32" s="12"/>
      <c r="V32" s="15"/>
      <c r="W32" s="41"/>
      <c r="X32" s="38"/>
      <c r="Y32" s="19">
        <f t="shared" si="3"/>
        <v>7000</v>
      </c>
      <c r="Z32" s="51">
        <f t="shared" si="4"/>
        <v>7000</v>
      </c>
      <c r="AA32" s="69"/>
      <c r="AB32" s="74"/>
      <c r="AC32" s="75"/>
      <c r="AD32" s="76"/>
    </row>
    <row r="33" spans="1:30">
      <c r="A33" s="4">
        <v>171803004</v>
      </c>
      <c r="B33" s="4">
        <v>0</v>
      </c>
      <c r="C33" s="4"/>
      <c r="D33" s="4" t="s">
        <v>21</v>
      </c>
      <c r="E33" s="12"/>
      <c r="F33" s="10"/>
      <c r="G33" s="12"/>
      <c r="H33" s="10"/>
      <c r="I33" s="12"/>
      <c r="J33" s="11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5"/>
      <c r="W33" s="41"/>
      <c r="X33" s="38"/>
      <c r="Y33" s="19">
        <f t="shared" si="3"/>
        <v>0</v>
      </c>
      <c r="Z33" s="51">
        <f t="shared" si="4"/>
        <v>-800</v>
      </c>
      <c r="AA33" s="69"/>
      <c r="AB33" s="74">
        <v>800</v>
      </c>
      <c r="AC33" s="75"/>
      <c r="AD33" s="76"/>
    </row>
    <row r="34" spans="1:30">
      <c r="A34" s="4">
        <v>171803028</v>
      </c>
      <c r="B34" s="4">
        <v>14000</v>
      </c>
      <c r="C34" s="4"/>
      <c r="D34" s="1" t="s">
        <v>50</v>
      </c>
      <c r="E34" s="12"/>
      <c r="F34" s="10"/>
      <c r="G34" s="12"/>
      <c r="H34" s="10"/>
      <c r="I34" s="12"/>
      <c r="J34" s="11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5"/>
      <c r="W34" s="41"/>
      <c r="X34" s="38"/>
      <c r="Y34" s="19">
        <f t="shared" si="3"/>
        <v>0</v>
      </c>
      <c r="Z34" s="51">
        <f t="shared" si="4"/>
        <v>14000</v>
      </c>
      <c r="AA34" s="69"/>
      <c r="AB34" s="74"/>
      <c r="AC34" s="75"/>
      <c r="AD34" s="76"/>
    </row>
    <row r="35" spans="1:30">
      <c r="A35" s="4">
        <v>171803024</v>
      </c>
      <c r="B35" s="4">
        <v>14000</v>
      </c>
      <c r="C35" s="4"/>
      <c r="D35" s="1" t="s">
        <v>39</v>
      </c>
      <c r="E35" s="12"/>
      <c r="F35" s="10"/>
      <c r="G35" s="12"/>
      <c r="H35" s="10"/>
      <c r="I35" s="12"/>
      <c r="J35" s="11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5"/>
      <c r="W35" s="41"/>
      <c r="X35" s="38"/>
      <c r="Y35" s="19">
        <f t="shared" si="3"/>
        <v>0</v>
      </c>
      <c r="Z35" s="51">
        <f t="shared" si="4"/>
        <v>14000</v>
      </c>
      <c r="AA35" s="69"/>
      <c r="AB35" s="74"/>
      <c r="AC35" s="75"/>
      <c r="AD35" s="76"/>
    </row>
    <row r="36" spans="1:30">
      <c r="A36" s="4">
        <v>171803012</v>
      </c>
      <c r="B36" s="4">
        <v>14000</v>
      </c>
      <c r="C36" s="1"/>
      <c r="D36" s="3" t="s">
        <v>27</v>
      </c>
      <c r="E36" s="10"/>
      <c r="F36" s="10"/>
      <c r="G36" s="12"/>
      <c r="H36" s="10"/>
      <c r="I36" s="12"/>
      <c r="J36" s="11"/>
      <c r="K36" s="12"/>
      <c r="L36" s="10"/>
      <c r="M36" s="12"/>
      <c r="N36" s="10"/>
      <c r="O36" s="12"/>
      <c r="P36" s="10"/>
      <c r="Q36" s="12"/>
      <c r="R36" s="10"/>
      <c r="S36" s="12"/>
      <c r="T36" s="10"/>
      <c r="U36" s="12"/>
      <c r="V36" s="15"/>
      <c r="W36" s="41"/>
      <c r="X36" s="38"/>
      <c r="Y36" s="19">
        <f t="shared" si="3"/>
        <v>0</v>
      </c>
      <c r="Z36" s="51">
        <f t="shared" si="4"/>
        <v>13200</v>
      </c>
      <c r="AA36" s="69"/>
      <c r="AB36" s="74">
        <v>800</v>
      </c>
      <c r="AC36" s="75"/>
      <c r="AD36" s="76"/>
    </row>
    <row r="37" spans="1:30">
      <c r="A37" s="4">
        <v>171803031</v>
      </c>
      <c r="B37" s="4">
        <v>14000</v>
      </c>
      <c r="C37" s="4"/>
      <c r="D37" s="1" t="s">
        <v>46</v>
      </c>
      <c r="E37" s="12">
        <v>43360</v>
      </c>
      <c r="F37" s="10">
        <v>5000</v>
      </c>
      <c r="G37" s="12">
        <v>43398</v>
      </c>
      <c r="H37" s="10">
        <v>4500</v>
      </c>
      <c r="I37" s="12"/>
      <c r="J37" s="11"/>
      <c r="K37" s="12"/>
      <c r="L37" s="10"/>
      <c r="M37" s="12"/>
      <c r="N37" s="10"/>
      <c r="O37" s="12"/>
      <c r="P37" s="10"/>
      <c r="Q37" s="12"/>
      <c r="R37" s="10"/>
      <c r="S37" s="12"/>
      <c r="T37" s="10"/>
      <c r="U37" s="12"/>
      <c r="V37" s="15"/>
      <c r="W37" s="41"/>
      <c r="X37" s="38"/>
      <c r="Y37" s="19">
        <f t="shared" si="3"/>
        <v>9500</v>
      </c>
      <c r="Z37" s="51">
        <f t="shared" si="4"/>
        <v>4500</v>
      </c>
      <c r="AA37" s="69"/>
      <c r="AB37" s="74"/>
      <c r="AC37" s="75"/>
      <c r="AD37" s="76"/>
    </row>
    <row r="38" spans="1:30">
      <c r="A38" s="4">
        <v>171803013</v>
      </c>
      <c r="B38" s="4">
        <v>14000</v>
      </c>
      <c r="C38" s="4"/>
      <c r="D38" s="1" t="s">
        <v>28</v>
      </c>
      <c r="E38" s="10"/>
      <c r="F38" s="10"/>
      <c r="G38" s="12"/>
      <c r="H38" s="10"/>
      <c r="I38" s="12">
        <v>43411</v>
      </c>
      <c r="J38" s="11">
        <v>5600</v>
      </c>
      <c r="K38" s="12"/>
      <c r="L38" s="10"/>
      <c r="M38" s="12"/>
      <c r="N38" s="10"/>
      <c r="O38" s="12"/>
      <c r="P38" s="10"/>
      <c r="Q38" s="12"/>
      <c r="R38" s="10"/>
      <c r="S38" s="12"/>
      <c r="T38" s="10"/>
      <c r="U38" s="12"/>
      <c r="V38" s="15"/>
      <c r="W38" s="41"/>
      <c r="X38" s="38"/>
      <c r="Y38" s="19">
        <f t="shared" si="3"/>
        <v>5600</v>
      </c>
      <c r="Z38" s="51">
        <f t="shared" si="4"/>
        <v>8400</v>
      </c>
      <c r="AA38" s="69"/>
      <c r="AB38" s="74"/>
      <c r="AC38" s="75"/>
      <c r="AD38" s="76"/>
    </row>
    <row r="39" spans="1:30">
      <c r="A39" s="8">
        <v>171803003</v>
      </c>
      <c r="B39" s="8">
        <v>6000</v>
      </c>
      <c r="C39" s="8"/>
      <c r="D39" s="8" t="s">
        <v>19</v>
      </c>
      <c r="E39" s="12"/>
      <c r="F39" s="10"/>
      <c r="G39" s="12">
        <v>43378</v>
      </c>
      <c r="H39" s="10">
        <v>3000</v>
      </c>
      <c r="I39" s="12"/>
      <c r="J39" s="11"/>
      <c r="K39" s="12"/>
      <c r="L39" s="10"/>
      <c r="M39" s="12"/>
      <c r="N39" s="10"/>
      <c r="O39" s="12"/>
      <c r="P39" s="10"/>
      <c r="Q39" s="12"/>
      <c r="R39" s="10"/>
      <c r="S39" s="12"/>
      <c r="T39" s="10"/>
      <c r="U39" s="12"/>
      <c r="V39" s="15"/>
      <c r="W39" s="41"/>
      <c r="X39" s="38"/>
      <c r="Y39" s="19">
        <f t="shared" si="3"/>
        <v>3000</v>
      </c>
      <c r="Z39" s="51">
        <f t="shared" si="4"/>
        <v>2600</v>
      </c>
      <c r="AA39" s="69"/>
      <c r="AB39" s="74">
        <v>400</v>
      </c>
      <c r="AC39" s="75"/>
      <c r="AD39" s="76"/>
    </row>
    <row r="40" spans="1:30">
      <c r="A40" s="8">
        <v>171803018</v>
      </c>
      <c r="B40" s="8">
        <v>6000</v>
      </c>
      <c r="C40" s="8"/>
      <c r="D40" s="8" t="s">
        <v>17</v>
      </c>
      <c r="E40" s="10"/>
      <c r="F40" s="10"/>
      <c r="G40" s="12">
        <v>43403</v>
      </c>
      <c r="H40" s="10">
        <v>2800</v>
      </c>
      <c r="I40" s="12"/>
      <c r="J40" s="11"/>
      <c r="K40" s="12"/>
      <c r="L40" s="10"/>
      <c r="M40" s="12"/>
      <c r="N40" s="10"/>
      <c r="O40" s="12"/>
      <c r="P40" s="10"/>
      <c r="Q40" s="12"/>
      <c r="R40" s="10"/>
      <c r="S40" s="12"/>
      <c r="T40" s="10"/>
      <c r="U40" s="12"/>
      <c r="V40" s="15"/>
      <c r="W40" s="41"/>
      <c r="X40" s="38"/>
      <c r="Y40" s="19">
        <f t="shared" si="3"/>
        <v>2800</v>
      </c>
      <c r="Z40" s="51">
        <f t="shared" si="4"/>
        <v>2800</v>
      </c>
      <c r="AA40" s="69"/>
      <c r="AB40" s="74">
        <v>400</v>
      </c>
      <c r="AC40" s="75"/>
      <c r="AD40" s="76"/>
    </row>
    <row r="41" spans="1:30">
      <c r="A41" s="4">
        <v>171803014</v>
      </c>
      <c r="B41" s="4">
        <v>14000</v>
      </c>
      <c r="C41" s="1"/>
      <c r="D41" s="4" t="s">
        <v>29</v>
      </c>
      <c r="E41" s="10"/>
      <c r="F41" s="10"/>
      <c r="G41" s="10"/>
      <c r="H41" s="10"/>
      <c r="I41" s="12">
        <v>43406</v>
      </c>
      <c r="J41" s="11">
        <v>5600</v>
      </c>
      <c r="K41" s="12"/>
      <c r="L41" s="10"/>
      <c r="M41" s="12"/>
      <c r="N41" s="10"/>
      <c r="O41" s="12"/>
      <c r="P41" s="10"/>
      <c r="Q41" s="12"/>
      <c r="R41" s="10"/>
      <c r="S41" s="12"/>
      <c r="T41" s="10"/>
      <c r="U41" s="12"/>
      <c r="V41" s="15"/>
      <c r="W41" s="41"/>
      <c r="X41" s="38"/>
      <c r="Y41" s="19">
        <f t="shared" si="3"/>
        <v>5600</v>
      </c>
      <c r="Z41" s="51">
        <f t="shared" si="4"/>
        <v>8000</v>
      </c>
      <c r="AA41" s="69"/>
      <c r="AB41" s="74">
        <v>400</v>
      </c>
      <c r="AC41" s="75"/>
      <c r="AD41" s="76"/>
    </row>
    <row r="42" spans="1:30">
      <c r="A42" s="4">
        <v>171803007</v>
      </c>
      <c r="B42" s="4">
        <v>14000</v>
      </c>
      <c r="C42" s="4"/>
      <c r="D42" s="4" t="s">
        <v>20</v>
      </c>
      <c r="E42" s="10"/>
      <c r="F42" s="10"/>
      <c r="G42" s="12">
        <v>43402</v>
      </c>
      <c r="H42" s="10">
        <v>1400</v>
      </c>
      <c r="I42" s="12"/>
      <c r="J42" s="11"/>
      <c r="K42" s="12"/>
      <c r="L42" s="10"/>
      <c r="M42" s="12"/>
      <c r="N42" s="10"/>
      <c r="O42" s="12"/>
      <c r="P42" s="10"/>
      <c r="Q42" s="12"/>
      <c r="R42" s="10"/>
      <c r="S42" s="12"/>
      <c r="T42" s="10"/>
      <c r="U42" s="12"/>
      <c r="V42" s="15"/>
      <c r="W42" s="41"/>
      <c r="X42" s="38"/>
      <c r="Y42" s="19">
        <f t="shared" si="3"/>
        <v>1400</v>
      </c>
      <c r="Z42" s="51">
        <f t="shared" si="4"/>
        <v>12200</v>
      </c>
      <c r="AA42" s="69"/>
      <c r="AB42" s="74">
        <v>400</v>
      </c>
      <c r="AC42" s="75"/>
      <c r="AD42" s="76"/>
    </row>
    <row r="43" spans="1:30">
      <c r="A43" s="4">
        <v>171803029</v>
      </c>
      <c r="B43" s="4">
        <v>14000</v>
      </c>
      <c r="C43" s="4"/>
      <c r="D43" s="1" t="s">
        <v>45</v>
      </c>
      <c r="E43" s="12"/>
      <c r="F43" s="10"/>
      <c r="G43" s="12">
        <v>43398</v>
      </c>
      <c r="H43" s="10">
        <v>10000</v>
      </c>
      <c r="I43" s="12"/>
      <c r="J43" s="11"/>
      <c r="K43" s="12"/>
      <c r="L43" s="10"/>
      <c r="M43" s="12"/>
      <c r="N43" s="10"/>
      <c r="O43" s="12"/>
      <c r="P43" s="10"/>
      <c r="Q43" s="12"/>
      <c r="R43" s="10"/>
      <c r="S43" s="12"/>
      <c r="T43" s="10"/>
      <c r="U43" s="12"/>
      <c r="V43" s="15"/>
      <c r="W43" s="41"/>
      <c r="X43" s="38"/>
      <c r="Y43" s="19">
        <f t="shared" si="3"/>
        <v>10000</v>
      </c>
      <c r="Z43" s="51">
        <f t="shared" si="4"/>
        <v>4000</v>
      </c>
      <c r="AA43" s="69"/>
      <c r="AB43" s="74"/>
      <c r="AC43" s="75"/>
      <c r="AD43" s="76"/>
    </row>
    <row r="44" spans="1:30">
      <c r="A44" s="4">
        <v>171803027</v>
      </c>
      <c r="B44" s="4">
        <v>14000</v>
      </c>
      <c r="C44" s="4"/>
      <c r="D44" s="1" t="s">
        <v>43</v>
      </c>
      <c r="E44" s="10"/>
      <c r="F44" s="10"/>
      <c r="G44" s="10"/>
      <c r="H44" s="10"/>
      <c r="I44" s="12"/>
      <c r="J44" s="11"/>
      <c r="K44" s="12">
        <v>43441</v>
      </c>
      <c r="L44" s="10">
        <v>7000</v>
      </c>
      <c r="M44" s="12"/>
      <c r="N44" s="10"/>
      <c r="O44" s="12"/>
      <c r="P44" s="10"/>
      <c r="Q44" s="12"/>
      <c r="R44" s="10"/>
      <c r="S44" s="12"/>
      <c r="T44" s="10"/>
      <c r="U44" s="12"/>
      <c r="V44" s="15"/>
      <c r="W44" s="41"/>
      <c r="X44" s="38"/>
      <c r="Y44" s="19">
        <f t="shared" si="3"/>
        <v>7000</v>
      </c>
      <c r="Z44" s="51">
        <f t="shared" si="4"/>
        <v>7000</v>
      </c>
      <c r="AA44" s="69"/>
      <c r="AB44" s="74"/>
      <c r="AC44" s="75"/>
      <c r="AD44" s="76"/>
    </row>
    <row r="45" spans="1:30">
      <c r="A45" s="4">
        <v>171803016</v>
      </c>
      <c r="B45" s="4">
        <v>14000</v>
      </c>
      <c r="C45" s="4"/>
      <c r="D45" s="1" t="s">
        <v>32</v>
      </c>
      <c r="E45" s="10"/>
      <c r="F45" s="10"/>
      <c r="G45" s="12">
        <v>43377</v>
      </c>
      <c r="H45" s="10">
        <v>1400</v>
      </c>
      <c r="I45" s="12">
        <v>43401</v>
      </c>
      <c r="J45" s="11">
        <v>1400</v>
      </c>
      <c r="K45" s="12"/>
      <c r="L45" s="10"/>
      <c r="M45" s="12"/>
      <c r="N45" s="10"/>
      <c r="O45" s="12"/>
      <c r="P45" s="10"/>
      <c r="Q45" s="12"/>
      <c r="R45" s="10"/>
      <c r="S45" s="12"/>
      <c r="T45" s="10"/>
      <c r="U45" s="12"/>
      <c r="V45" s="15"/>
      <c r="W45" s="41"/>
      <c r="X45" s="38"/>
      <c r="Y45" s="19">
        <f t="shared" si="3"/>
        <v>2800</v>
      </c>
      <c r="Z45" s="51">
        <f t="shared" si="4"/>
        <v>10400</v>
      </c>
      <c r="AA45" s="69"/>
      <c r="AB45" s="74">
        <v>800</v>
      </c>
      <c r="AC45" s="75"/>
      <c r="AD45" s="76"/>
    </row>
    <row r="46" spans="1:30">
      <c r="A46" s="3">
        <v>171803008</v>
      </c>
      <c r="B46" s="4">
        <v>14000</v>
      </c>
      <c r="C46" s="8"/>
      <c r="D46" s="48" t="s">
        <v>9</v>
      </c>
      <c r="E46" s="12"/>
      <c r="F46" s="10"/>
      <c r="G46" s="12"/>
      <c r="H46" s="10"/>
      <c r="I46" s="12"/>
      <c r="J46" s="11"/>
      <c r="K46" s="12"/>
      <c r="L46" s="10"/>
      <c r="M46" s="12"/>
      <c r="N46" s="10"/>
      <c r="O46" s="12"/>
      <c r="P46" s="10"/>
      <c r="Q46" s="12"/>
      <c r="R46" s="10"/>
      <c r="S46" s="12"/>
      <c r="T46" s="10"/>
      <c r="U46" s="12"/>
      <c r="V46" s="15"/>
      <c r="W46" s="41"/>
      <c r="X46" s="38"/>
      <c r="Y46" s="19">
        <f t="shared" si="3"/>
        <v>0</v>
      </c>
      <c r="Z46" s="51">
        <f t="shared" si="4"/>
        <v>13600</v>
      </c>
      <c r="AA46" s="69"/>
      <c r="AB46" s="74">
        <v>400</v>
      </c>
      <c r="AC46" s="75"/>
      <c r="AD46" s="76"/>
    </row>
    <row r="47" spans="1:30">
      <c r="A47" s="4">
        <v>171803020</v>
      </c>
      <c r="B47" s="4">
        <v>14000</v>
      </c>
      <c r="C47" s="1"/>
      <c r="D47" s="1" t="s">
        <v>31</v>
      </c>
      <c r="E47" s="12"/>
      <c r="F47" s="10"/>
      <c r="G47" s="12">
        <v>43397</v>
      </c>
      <c r="H47" s="10">
        <v>5000</v>
      </c>
      <c r="I47" s="12"/>
      <c r="J47" s="11"/>
      <c r="K47" s="12"/>
      <c r="L47" s="10"/>
      <c r="M47" s="12"/>
      <c r="N47" s="10"/>
      <c r="O47" s="12"/>
      <c r="P47" s="10"/>
      <c r="Q47" s="12"/>
      <c r="R47" s="10"/>
      <c r="S47" s="12"/>
      <c r="T47" s="10"/>
      <c r="U47" s="12"/>
      <c r="V47" s="15"/>
      <c r="W47" s="41"/>
      <c r="X47" s="38"/>
      <c r="Y47" s="19">
        <f t="shared" si="3"/>
        <v>5000</v>
      </c>
      <c r="Z47" s="51">
        <f t="shared" si="4"/>
        <v>8600</v>
      </c>
      <c r="AA47" s="69"/>
      <c r="AB47" s="74">
        <v>400</v>
      </c>
      <c r="AC47" s="75"/>
      <c r="AD47" s="76"/>
    </row>
    <row r="48" spans="1:30">
      <c r="A48" s="4">
        <v>171803005</v>
      </c>
      <c r="B48" s="4">
        <v>14000</v>
      </c>
      <c r="C48" s="4"/>
      <c r="D48" s="4" t="s">
        <v>22</v>
      </c>
      <c r="E48" s="10"/>
      <c r="F48" s="10"/>
      <c r="G48" s="12"/>
      <c r="H48" s="10"/>
      <c r="I48" s="12">
        <v>43421</v>
      </c>
      <c r="J48" s="11">
        <v>5000</v>
      </c>
      <c r="K48" s="12"/>
      <c r="L48" s="10"/>
      <c r="M48" s="12"/>
      <c r="N48" s="10"/>
      <c r="O48" s="12"/>
      <c r="P48" s="10"/>
      <c r="Q48" s="12"/>
      <c r="R48" s="10"/>
      <c r="S48" s="12"/>
      <c r="T48" s="10"/>
      <c r="U48" s="12"/>
      <c r="V48" s="15"/>
      <c r="W48" s="41"/>
      <c r="X48" s="38"/>
      <c r="Y48" s="19">
        <f t="shared" si="3"/>
        <v>5000</v>
      </c>
      <c r="Z48" s="51">
        <f t="shared" si="4"/>
        <v>8600</v>
      </c>
      <c r="AA48" s="69"/>
      <c r="AB48" s="74">
        <v>400</v>
      </c>
      <c r="AC48" s="75"/>
      <c r="AD48" s="76"/>
    </row>
    <row r="49" spans="1:30">
      <c r="A49" s="4">
        <v>171803030</v>
      </c>
      <c r="B49" s="4">
        <v>14000</v>
      </c>
      <c r="C49" s="4"/>
      <c r="D49" s="1" t="s">
        <v>54</v>
      </c>
      <c r="E49" s="12"/>
      <c r="F49" s="10"/>
      <c r="G49" s="12">
        <v>43377</v>
      </c>
      <c r="H49" s="10">
        <v>1200</v>
      </c>
      <c r="I49" s="12"/>
      <c r="J49" s="11"/>
      <c r="K49" s="12"/>
      <c r="L49" s="10"/>
      <c r="M49" s="12"/>
      <c r="N49" s="10"/>
      <c r="O49" s="12"/>
      <c r="P49" s="10"/>
      <c r="Q49" s="12"/>
      <c r="R49" s="10"/>
      <c r="S49" s="12"/>
      <c r="T49" s="10"/>
      <c r="U49" s="12"/>
      <c r="V49" s="15"/>
      <c r="W49" s="41"/>
      <c r="X49" s="38"/>
      <c r="Y49" s="19">
        <f t="shared" si="3"/>
        <v>1200</v>
      </c>
      <c r="Z49" s="51">
        <f t="shared" si="4"/>
        <v>11600</v>
      </c>
      <c r="AA49" s="69"/>
      <c r="AB49" s="74">
        <v>1200</v>
      </c>
      <c r="AC49" s="75"/>
      <c r="AD49" s="76"/>
    </row>
    <row r="50" spans="1:30">
      <c r="A50" s="4">
        <v>171803025</v>
      </c>
      <c r="B50" s="4">
        <v>14000</v>
      </c>
      <c r="C50" s="4"/>
      <c r="D50" s="1" t="s">
        <v>49</v>
      </c>
      <c r="E50" s="10"/>
      <c r="F50" s="10"/>
      <c r="G50" s="12">
        <v>43401</v>
      </c>
      <c r="H50" s="10">
        <v>4200</v>
      </c>
      <c r="I50" s="12"/>
      <c r="J50" s="11"/>
      <c r="K50" s="12"/>
      <c r="L50" s="10"/>
      <c r="M50" s="12">
        <v>43115</v>
      </c>
      <c r="N50" s="10">
        <v>4200</v>
      </c>
      <c r="O50" s="12"/>
      <c r="P50" s="10"/>
      <c r="Q50" s="12"/>
      <c r="R50" s="10"/>
      <c r="S50" s="12"/>
      <c r="T50" s="10"/>
      <c r="U50" s="12"/>
      <c r="V50" s="15"/>
      <c r="W50" s="41"/>
      <c r="X50" s="47"/>
      <c r="Y50" s="19">
        <f t="shared" si="3"/>
        <v>8400</v>
      </c>
      <c r="Z50" s="51">
        <f t="shared" si="4"/>
        <v>5600</v>
      </c>
      <c r="AA50" s="69"/>
      <c r="AB50" s="74"/>
      <c r="AC50" s="75"/>
      <c r="AD50" s="76"/>
    </row>
    <row r="51" spans="1:30">
      <c r="A51" s="4">
        <v>171803015</v>
      </c>
      <c r="B51" s="4">
        <v>14000</v>
      </c>
      <c r="C51" s="4"/>
      <c r="D51" s="3" t="s">
        <v>30</v>
      </c>
      <c r="E51" s="12">
        <v>43368</v>
      </c>
      <c r="F51" s="10">
        <v>1400</v>
      </c>
      <c r="G51" s="12">
        <v>43398</v>
      </c>
      <c r="H51" s="10">
        <v>1400</v>
      </c>
      <c r="I51" s="12">
        <v>43416</v>
      </c>
      <c r="J51" s="11">
        <v>1400</v>
      </c>
      <c r="K51" s="12"/>
      <c r="L51" s="10"/>
      <c r="M51" s="12">
        <v>43114</v>
      </c>
      <c r="N51" s="10">
        <v>2800</v>
      </c>
      <c r="O51" s="12"/>
      <c r="P51" s="10"/>
      <c r="Q51" s="12"/>
      <c r="R51" s="10"/>
      <c r="S51" s="12"/>
      <c r="T51" s="10"/>
      <c r="U51" s="12"/>
      <c r="V51" s="15"/>
      <c r="W51" s="41"/>
      <c r="X51" s="38"/>
      <c r="Y51" s="19">
        <f t="shared" si="3"/>
        <v>7000</v>
      </c>
      <c r="Z51" s="51">
        <f t="shared" si="4"/>
        <v>6200</v>
      </c>
      <c r="AA51" s="69"/>
      <c r="AB51" s="74">
        <v>800</v>
      </c>
      <c r="AC51" s="75"/>
      <c r="AD51" s="76"/>
    </row>
    <row r="52" spans="1:30">
      <c r="A52" s="4">
        <v>171803010</v>
      </c>
      <c r="B52" s="4">
        <v>14000</v>
      </c>
      <c r="C52" s="1"/>
      <c r="D52" s="3" t="s">
        <v>25</v>
      </c>
      <c r="E52" s="10"/>
      <c r="F52" s="10"/>
      <c r="G52" s="12">
        <v>43402</v>
      </c>
      <c r="H52" s="10">
        <v>5600</v>
      </c>
      <c r="I52" s="12"/>
      <c r="J52" s="11"/>
      <c r="K52" s="12"/>
      <c r="L52" s="10"/>
      <c r="M52" s="12"/>
      <c r="N52" s="10"/>
      <c r="O52" s="12"/>
      <c r="P52" s="10"/>
      <c r="Q52" s="12"/>
      <c r="R52" s="10"/>
      <c r="S52" s="12"/>
      <c r="T52" s="10"/>
      <c r="U52" s="12"/>
      <c r="V52" s="15"/>
      <c r="W52" s="41"/>
      <c r="X52" s="38"/>
      <c r="Y52" s="19">
        <f t="shared" si="3"/>
        <v>5600</v>
      </c>
      <c r="Z52" s="51">
        <f t="shared" si="4"/>
        <v>8000</v>
      </c>
      <c r="AA52" s="69"/>
      <c r="AB52" s="74">
        <v>400</v>
      </c>
      <c r="AC52" s="75"/>
      <c r="AD52" s="76"/>
    </row>
    <row r="53" spans="1:30">
      <c r="A53" s="4">
        <v>171803022</v>
      </c>
      <c r="B53" s="4">
        <v>14000</v>
      </c>
      <c r="C53" s="4"/>
      <c r="D53" s="1" t="s">
        <v>35</v>
      </c>
      <c r="E53" s="10"/>
      <c r="F53" s="10"/>
      <c r="G53" s="12"/>
      <c r="H53" s="10"/>
      <c r="I53" s="12"/>
      <c r="J53" s="11"/>
      <c r="K53" s="12"/>
      <c r="L53" s="10"/>
      <c r="M53" s="12"/>
      <c r="N53" s="10"/>
      <c r="O53" s="12"/>
      <c r="P53" s="10"/>
      <c r="Q53" s="12"/>
      <c r="R53" s="10"/>
      <c r="S53" s="12"/>
      <c r="T53" s="10"/>
      <c r="U53" s="12"/>
      <c r="V53" s="15"/>
      <c r="W53" s="41"/>
      <c r="X53" s="38"/>
      <c r="Y53" s="19">
        <f t="shared" si="3"/>
        <v>0</v>
      </c>
      <c r="Z53" s="51">
        <f t="shared" si="4"/>
        <v>14000</v>
      </c>
      <c r="AA53" s="69"/>
      <c r="AB53" s="74"/>
      <c r="AC53" s="75"/>
      <c r="AD53" s="76"/>
    </row>
    <row r="54" spans="1:30">
      <c r="A54" s="56">
        <v>171803021</v>
      </c>
      <c r="B54" s="56">
        <v>14000</v>
      </c>
      <c r="C54" s="56"/>
      <c r="D54" s="56" t="s">
        <v>34</v>
      </c>
      <c r="E54" s="58">
        <v>43354</v>
      </c>
      <c r="F54" s="59">
        <v>7000</v>
      </c>
      <c r="G54" s="58"/>
      <c r="H54" s="59"/>
      <c r="I54" s="58"/>
      <c r="J54" s="22"/>
      <c r="K54" s="58"/>
      <c r="L54" s="59"/>
      <c r="M54" s="58"/>
      <c r="N54" s="59"/>
      <c r="O54" s="58"/>
      <c r="P54" s="59"/>
      <c r="Q54" s="58"/>
      <c r="R54" s="59"/>
      <c r="S54" s="58"/>
      <c r="T54" s="59"/>
      <c r="U54" s="58"/>
      <c r="V54" s="61"/>
      <c r="W54" s="62"/>
      <c r="X54" s="63"/>
      <c r="Y54" s="24">
        <f t="shared" si="3"/>
        <v>7000</v>
      </c>
      <c r="Z54" s="51">
        <f t="shared" si="4"/>
        <v>7000</v>
      </c>
      <c r="AA54" s="70"/>
      <c r="AB54" s="74"/>
      <c r="AC54" s="75"/>
      <c r="AD54" s="76"/>
    </row>
    <row r="55" spans="1:30">
      <c r="A55" s="56">
        <v>171803039</v>
      </c>
      <c r="B55" s="56">
        <v>14000</v>
      </c>
      <c r="C55" s="56"/>
      <c r="D55" s="57" t="s">
        <v>79</v>
      </c>
      <c r="E55" s="58"/>
      <c r="F55" s="59"/>
      <c r="G55" s="60">
        <v>43398</v>
      </c>
      <c r="H55" s="59">
        <v>1400</v>
      </c>
      <c r="I55" s="60"/>
      <c r="J55" s="22"/>
      <c r="K55" s="60"/>
      <c r="L55" s="59"/>
      <c r="M55" s="60"/>
      <c r="N55" s="59"/>
      <c r="O55" s="60"/>
      <c r="P55" s="59"/>
      <c r="Q55" s="60"/>
      <c r="R55" s="59"/>
      <c r="S55" s="60"/>
      <c r="T55" s="59"/>
      <c r="U55" s="60"/>
      <c r="V55" s="61"/>
      <c r="W55" s="62"/>
      <c r="X55" s="63"/>
      <c r="Y55" s="24">
        <f t="shared" ref="Y55:Y61" si="5">F55+H55+J55+L55+N55+P55+R55+T55+V55+W55</f>
        <v>1400</v>
      </c>
      <c r="Z55" s="51">
        <f t="shared" si="4"/>
        <v>12600</v>
      </c>
      <c r="AA55" s="70"/>
      <c r="AB55" s="74"/>
      <c r="AC55" s="75"/>
      <c r="AD55" s="76"/>
    </row>
    <row r="56" spans="1:30">
      <c r="A56" s="56">
        <v>171803040</v>
      </c>
      <c r="B56" s="56">
        <v>14000</v>
      </c>
      <c r="C56" s="56"/>
      <c r="D56" s="57" t="s">
        <v>81</v>
      </c>
      <c r="E56" s="58"/>
      <c r="F56" s="59"/>
      <c r="G56" s="60">
        <v>43401</v>
      </c>
      <c r="H56" s="59">
        <v>700</v>
      </c>
      <c r="I56" s="60"/>
      <c r="J56" s="22"/>
      <c r="K56" s="60">
        <v>43446</v>
      </c>
      <c r="L56" s="22">
        <v>700</v>
      </c>
      <c r="M56" s="60"/>
      <c r="N56" s="59"/>
      <c r="O56" s="60"/>
      <c r="P56" s="59"/>
      <c r="Q56" s="60"/>
      <c r="R56" s="59"/>
      <c r="S56" s="60"/>
      <c r="T56" s="59"/>
      <c r="U56" s="60"/>
      <c r="V56" s="61"/>
      <c r="W56" s="62"/>
      <c r="X56" s="63"/>
      <c r="Y56" s="24">
        <f t="shared" si="5"/>
        <v>1400</v>
      </c>
      <c r="Z56" s="51">
        <f t="shared" si="4"/>
        <v>12600</v>
      </c>
      <c r="AA56" s="70"/>
      <c r="AB56" s="74"/>
      <c r="AC56" s="75"/>
      <c r="AD56" s="76"/>
    </row>
    <row r="57" spans="1:30">
      <c r="A57" s="56">
        <v>171803041</v>
      </c>
      <c r="B57" s="56">
        <v>14000</v>
      </c>
      <c r="C57" s="56"/>
      <c r="D57" s="57" t="s">
        <v>80</v>
      </c>
      <c r="E57" s="58"/>
      <c r="F57" s="59"/>
      <c r="G57" s="60">
        <v>43404</v>
      </c>
      <c r="H57" s="59">
        <v>2800</v>
      </c>
      <c r="I57" s="60"/>
      <c r="J57" s="22"/>
      <c r="K57" s="60"/>
      <c r="L57" s="59"/>
      <c r="M57" s="60">
        <v>43492</v>
      </c>
      <c r="N57" s="59">
        <v>2800</v>
      </c>
      <c r="O57" s="60"/>
      <c r="P57" s="59"/>
      <c r="Q57" s="60"/>
      <c r="R57" s="59"/>
      <c r="S57" s="60"/>
      <c r="T57" s="59"/>
      <c r="U57" s="60"/>
      <c r="V57" s="61"/>
      <c r="W57" s="62"/>
      <c r="X57" s="63"/>
      <c r="Y57" s="24">
        <f t="shared" si="5"/>
        <v>5600</v>
      </c>
      <c r="Z57" s="51">
        <f t="shared" si="4"/>
        <v>8400</v>
      </c>
      <c r="AA57" s="70"/>
      <c r="AB57" s="74"/>
      <c r="AC57" s="75"/>
      <c r="AD57" s="76"/>
    </row>
    <row r="58" spans="1:30">
      <c r="A58" s="56">
        <v>171803042</v>
      </c>
      <c r="B58" s="56">
        <v>14000</v>
      </c>
      <c r="C58" s="56"/>
      <c r="D58" s="57" t="s">
        <v>82</v>
      </c>
      <c r="E58" s="58"/>
      <c r="F58" s="59"/>
      <c r="G58" s="60"/>
      <c r="H58" s="59"/>
      <c r="I58" s="60"/>
      <c r="J58" s="22"/>
      <c r="K58" s="60"/>
      <c r="L58" s="59"/>
      <c r="M58" s="60"/>
      <c r="N58" s="59"/>
      <c r="O58" s="60"/>
      <c r="P58" s="59"/>
      <c r="Q58" s="60"/>
      <c r="R58" s="59"/>
      <c r="S58" s="60"/>
      <c r="T58" s="59"/>
      <c r="U58" s="60"/>
      <c r="V58" s="61"/>
      <c r="W58" s="62"/>
      <c r="X58" s="63"/>
      <c r="Y58" s="24">
        <f t="shared" si="5"/>
        <v>0</v>
      </c>
      <c r="Z58" s="51">
        <f t="shared" si="4"/>
        <v>14000</v>
      </c>
      <c r="AA58" s="70"/>
      <c r="AB58" s="74"/>
      <c r="AC58" s="75"/>
      <c r="AD58" s="76"/>
    </row>
    <row r="59" spans="1:30">
      <c r="A59" s="56"/>
      <c r="B59" s="56"/>
      <c r="C59" s="56"/>
      <c r="D59" s="57" t="s">
        <v>85</v>
      </c>
      <c r="E59" s="58"/>
      <c r="F59" s="59"/>
      <c r="G59" s="60"/>
      <c r="H59" s="59"/>
      <c r="I59" s="60"/>
      <c r="J59" s="22"/>
      <c r="K59" s="60"/>
      <c r="L59" s="59"/>
      <c r="M59" s="60">
        <v>43115</v>
      </c>
      <c r="N59" s="59">
        <v>1500</v>
      </c>
      <c r="O59" s="60"/>
      <c r="P59" s="59"/>
      <c r="Q59" s="60"/>
      <c r="R59" s="59"/>
      <c r="S59" s="60"/>
      <c r="T59" s="59"/>
      <c r="U59" s="60"/>
      <c r="V59" s="61"/>
      <c r="W59" s="62"/>
      <c r="X59" s="63"/>
      <c r="Y59" s="24">
        <f t="shared" si="5"/>
        <v>1500</v>
      </c>
      <c r="Z59" s="51">
        <f t="shared" si="4"/>
        <v>-1500</v>
      </c>
      <c r="AA59" s="70"/>
      <c r="AB59" s="74"/>
      <c r="AC59" s="75"/>
      <c r="AD59" s="76"/>
    </row>
    <row r="60" spans="1:30">
      <c r="A60" s="56">
        <v>171803043</v>
      </c>
      <c r="B60" s="56">
        <v>14000</v>
      </c>
      <c r="C60" s="56"/>
      <c r="D60" s="57" t="s">
        <v>88</v>
      </c>
      <c r="E60" s="58"/>
      <c r="F60" s="59"/>
      <c r="G60" s="60"/>
      <c r="H60" s="59"/>
      <c r="I60" s="60"/>
      <c r="J60" s="22"/>
      <c r="K60" s="60"/>
      <c r="L60" s="59"/>
      <c r="M60" s="60">
        <v>43482</v>
      </c>
      <c r="N60" s="59">
        <v>7000</v>
      </c>
      <c r="O60" s="60"/>
      <c r="P60" s="59"/>
      <c r="Q60" s="60"/>
      <c r="R60" s="59"/>
      <c r="S60" s="60"/>
      <c r="T60" s="59"/>
      <c r="U60" s="60"/>
      <c r="V60" s="61"/>
      <c r="W60" s="62"/>
      <c r="X60" s="63"/>
      <c r="Y60" s="24"/>
      <c r="Z60" s="51">
        <f t="shared" si="4"/>
        <v>14000</v>
      </c>
      <c r="AA60" s="70"/>
      <c r="AB60" s="74"/>
      <c r="AC60" s="75"/>
      <c r="AD60" s="76"/>
    </row>
    <row r="61" spans="1:30" ht="16.5" thickBot="1">
      <c r="A61" s="66">
        <v>171803044</v>
      </c>
      <c r="B61" s="66"/>
      <c r="C61" s="66"/>
      <c r="D61" s="80" t="s">
        <v>87</v>
      </c>
      <c r="E61" s="35"/>
      <c r="F61" s="22"/>
      <c r="G61" s="35"/>
      <c r="H61" s="22"/>
      <c r="I61" s="35"/>
      <c r="J61" s="22"/>
      <c r="K61" s="35"/>
      <c r="L61" s="22"/>
      <c r="M61" s="35"/>
      <c r="N61" s="22"/>
      <c r="O61" s="35"/>
      <c r="P61" s="22"/>
      <c r="Q61" s="35"/>
      <c r="R61" s="22"/>
      <c r="S61" s="35"/>
      <c r="T61" s="22"/>
      <c r="U61" s="35"/>
      <c r="V61" s="23"/>
      <c r="W61" s="42"/>
      <c r="X61" s="39"/>
      <c r="Y61" s="24">
        <f t="shared" si="5"/>
        <v>0</v>
      </c>
      <c r="Z61" s="51">
        <f t="shared" si="4"/>
        <v>-400</v>
      </c>
      <c r="AA61" s="70"/>
      <c r="AB61" s="77">
        <v>400</v>
      </c>
      <c r="AC61" s="78"/>
      <c r="AD61" s="79"/>
    </row>
    <row r="62" spans="1:30" ht="30.75" customHeight="1" thickBot="1">
      <c r="A62" s="84" t="s">
        <v>57</v>
      </c>
      <c r="B62" s="85"/>
      <c r="C62" s="31" t="s">
        <v>56</v>
      </c>
      <c r="D62" s="32"/>
      <c r="E62" s="87" t="s">
        <v>63</v>
      </c>
      <c r="F62" s="88"/>
      <c r="G62" s="87" t="s">
        <v>64</v>
      </c>
      <c r="H62" s="88"/>
      <c r="I62" s="87" t="s">
        <v>67</v>
      </c>
      <c r="J62" s="88"/>
      <c r="K62" s="87" t="s">
        <v>68</v>
      </c>
      <c r="L62" s="88"/>
      <c r="M62" s="87">
        <v>43101</v>
      </c>
      <c r="N62" s="88"/>
      <c r="O62" s="87">
        <v>43132</v>
      </c>
      <c r="P62" s="88"/>
      <c r="Q62" s="87">
        <v>43160</v>
      </c>
      <c r="R62" s="88"/>
      <c r="S62" s="87">
        <v>43191</v>
      </c>
      <c r="T62" s="88"/>
      <c r="U62" s="87">
        <v>43221</v>
      </c>
      <c r="V62" s="89"/>
      <c r="W62" s="43"/>
      <c r="X62" s="36"/>
      <c r="Y62" s="33" t="s">
        <v>69</v>
      </c>
      <c r="Z62" s="20" t="s">
        <v>70</v>
      </c>
      <c r="AA62" s="67" t="s">
        <v>74</v>
      </c>
      <c r="AB62" s="74"/>
      <c r="AC62" s="75"/>
      <c r="AD62" s="76"/>
    </row>
    <row r="63" spans="1:30">
      <c r="A63" s="25" t="s">
        <v>48</v>
      </c>
      <c r="B63" s="26" t="s">
        <v>53</v>
      </c>
      <c r="C63" s="27"/>
      <c r="D63" s="25" t="s">
        <v>47</v>
      </c>
      <c r="E63" s="28" t="s">
        <v>61</v>
      </c>
      <c r="F63" s="28" t="s">
        <v>62</v>
      </c>
      <c r="G63" s="28" t="s">
        <v>61</v>
      </c>
      <c r="H63" s="28" t="s">
        <v>62</v>
      </c>
      <c r="I63" s="28" t="s">
        <v>61</v>
      </c>
      <c r="J63" s="28" t="s">
        <v>62</v>
      </c>
      <c r="K63" s="28" t="s">
        <v>61</v>
      </c>
      <c r="L63" s="28" t="s">
        <v>62</v>
      </c>
      <c r="M63" s="28" t="s">
        <v>61</v>
      </c>
      <c r="N63" s="28" t="s">
        <v>62</v>
      </c>
      <c r="O63" s="28" t="s">
        <v>61</v>
      </c>
      <c r="P63" s="28" t="s">
        <v>62</v>
      </c>
      <c r="Q63" s="28" t="s">
        <v>61</v>
      </c>
      <c r="R63" s="28" t="s">
        <v>62</v>
      </c>
      <c r="S63" s="28" t="s">
        <v>61</v>
      </c>
      <c r="T63" s="28" t="s">
        <v>62</v>
      </c>
      <c r="U63" s="28" t="s">
        <v>61</v>
      </c>
      <c r="V63" s="29" t="s">
        <v>62</v>
      </c>
      <c r="W63" s="44"/>
      <c r="X63" s="37"/>
      <c r="Y63" s="30"/>
      <c r="Z63" s="53"/>
      <c r="AA63" s="68"/>
      <c r="AB63" s="71"/>
      <c r="AC63" s="72"/>
      <c r="AD63" s="73"/>
    </row>
    <row r="64" spans="1:30">
      <c r="A64" s="4">
        <v>171806015</v>
      </c>
      <c r="B64" s="4">
        <v>12000</v>
      </c>
      <c r="C64" s="6">
        <v>12</v>
      </c>
      <c r="D64" s="1" t="s">
        <v>72</v>
      </c>
      <c r="E64" s="10"/>
      <c r="F64" s="10"/>
      <c r="G64" s="13">
        <v>43397</v>
      </c>
      <c r="H64" s="10">
        <v>1400</v>
      </c>
      <c r="I64" s="13">
        <v>43420</v>
      </c>
      <c r="J64" s="10">
        <v>2800</v>
      </c>
      <c r="K64" s="13"/>
      <c r="L64" s="10"/>
      <c r="M64" s="13"/>
      <c r="N64" s="10"/>
      <c r="O64" s="13"/>
      <c r="P64" s="10"/>
      <c r="Q64" s="13"/>
      <c r="R64" s="10"/>
      <c r="S64" s="13"/>
      <c r="T64" s="10"/>
      <c r="U64" s="13"/>
      <c r="V64" s="15"/>
      <c r="W64" s="41"/>
      <c r="X64" s="38"/>
      <c r="Y64" s="19">
        <f t="shared" ref="Y64:Y73" si="6">F64+H64+J64+L64+N64+P64+R64+T64+V64+W64</f>
        <v>4200</v>
      </c>
      <c r="Z64" s="51">
        <f>B64-Y64-AA64</f>
        <v>7800</v>
      </c>
      <c r="AA64" s="69"/>
      <c r="AB64" s="74"/>
      <c r="AC64" s="75"/>
      <c r="AD64" s="76"/>
    </row>
    <row r="65" spans="1:30">
      <c r="A65" s="4">
        <v>171806014</v>
      </c>
      <c r="B65" s="4">
        <v>12000</v>
      </c>
      <c r="C65" s="6">
        <v>11</v>
      </c>
      <c r="D65" s="1" t="s">
        <v>71</v>
      </c>
      <c r="E65" s="65">
        <v>8400</v>
      </c>
      <c r="F65" s="10">
        <v>8400</v>
      </c>
      <c r="G65" s="13"/>
      <c r="H65" s="10"/>
      <c r="I65" s="13"/>
      <c r="J65" s="10"/>
      <c r="K65" s="13"/>
      <c r="L65" s="10"/>
      <c r="M65" s="13"/>
      <c r="N65" s="10"/>
      <c r="O65" s="13"/>
      <c r="P65" s="10"/>
      <c r="Q65" s="13"/>
      <c r="R65" s="10"/>
      <c r="S65" s="13"/>
      <c r="T65" s="10"/>
      <c r="U65" s="13"/>
      <c r="V65" s="15"/>
      <c r="W65" s="41"/>
      <c r="X65" s="38"/>
      <c r="Y65" s="19">
        <f t="shared" si="6"/>
        <v>8400</v>
      </c>
      <c r="Z65" s="51">
        <f>B65-Y65-AA65</f>
        <v>3600</v>
      </c>
      <c r="AA65" s="69"/>
      <c r="AB65" s="74"/>
      <c r="AC65" s="75"/>
      <c r="AD65" s="76"/>
    </row>
    <row r="66" spans="1:30">
      <c r="A66" s="4">
        <v>171806010</v>
      </c>
      <c r="B66" s="4">
        <v>12000</v>
      </c>
      <c r="C66" s="6">
        <v>7</v>
      </c>
      <c r="D66" s="1" t="s">
        <v>41</v>
      </c>
      <c r="E66" s="10"/>
      <c r="F66" s="10"/>
      <c r="G66" s="10"/>
      <c r="H66" s="10"/>
      <c r="I66" s="12"/>
      <c r="J66" s="10"/>
      <c r="K66" s="12"/>
      <c r="L66" s="10"/>
      <c r="M66" s="12"/>
      <c r="N66" s="10"/>
      <c r="O66" s="12"/>
      <c r="P66" s="10"/>
      <c r="Q66" s="12"/>
      <c r="R66" s="10"/>
      <c r="S66" s="12"/>
      <c r="T66" s="10"/>
      <c r="U66" s="12"/>
      <c r="V66" s="15"/>
      <c r="W66" s="41"/>
      <c r="X66" s="38"/>
      <c r="Y66" s="19">
        <f t="shared" si="6"/>
        <v>0</v>
      </c>
      <c r="Z66" s="51">
        <f>B66-Y66-AA66</f>
        <v>12000</v>
      </c>
      <c r="AA66" s="69"/>
      <c r="AB66" s="74"/>
      <c r="AC66" s="75"/>
      <c r="AD66" s="76"/>
    </row>
    <row r="67" spans="1:30">
      <c r="A67" s="4">
        <v>171806008</v>
      </c>
      <c r="B67" s="4">
        <v>12000</v>
      </c>
      <c r="C67" s="4">
        <v>5</v>
      </c>
      <c r="D67" s="4" t="s">
        <v>51</v>
      </c>
      <c r="E67" s="12">
        <v>43370</v>
      </c>
      <c r="F67" s="10">
        <v>600</v>
      </c>
      <c r="G67" s="12"/>
      <c r="H67" s="10"/>
      <c r="I67" s="12">
        <v>43405</v>
      </c>
      <c r="J67" s="10">
        <v>1400</v>
      </c>
      <c r="K67" s="12"/>
      <c r="L67" s="10"/>
      <c r="M67" s="12"/>
      <c r="N67" s="10"/>
      <c r="O67" s="12"/>
      <c r="P67" s="10"/>
      <c r="Q67" s="12"/>
      <c r="R67" s="10"/>
      <c r="S67" s="12"/>
      <c r="T67" s="10"/>
      <c r="U67" s="12"/>
      <c r="V67" s="15"/>
      <c r="W67" s="41"/>
      <c r="X67" s="38"/>
      <c r="Y67" s="19">
        <f t="shared" si="6"/>
        <v>2000</v>
      </c>
      <c r="Z67" s="51">
        <v>0</v>
      </c>
      <c r="AA67" s="69"/>
      <c r="AB67" s="74"/>
      <c r="AC67" s="75"/>
      <c r="AD67" s="76"/>
    </row>
    <row r="68" spans="1:30">
      <c r="A68" s="4">
        <v>171806001</v>
      </c>
      <c r="B68" s="4">
        <v>12000</v>
      </c>
      <c r="C68" s="6">
        <v>1</v>
      </c>
      <c r="D68" s="1" t="s">
        <v>44</v>
      </c>
      <c r="E68" s="12"/>
      <c r="F68" s="10"/>
      <c r="G68" s="12">
        <v>43397</v>
      </c>
      <c r="H68" s="10">
        <v>2500</v>
      </c>
      <c r="I68" s="12"/>
      <c r="J68" s="10"/>
      <c r="K68" s="12"/>
      <c r="L68" s="10"/>
      <c r="M68" s="12">
        <v>43481</v>
      </c>
      <c r="N68" s="10">
        <v>4200</v>
      </c>
      <c r="O68" s="12"/>
      <c r="P68" s="10"/>
      <c r="Q68" s="12"/>
      <c r="R68" s="10"/>
      <c r="S68" s="12"/>
      <c r="T68" s="10"/>
      <c r="U68" s="12"/>
      <c r="V68" s="15"/>
      <c r="W68" s="41"/>
      <c r="X68" s="38"/>
      <c r="Y68" s="19">
        <f t="shared" si="6"/>
        <v>6700</v>
      </c>
      <c r="Z68" s="51">
        <f t="shared" ref="Z68:Z73" si="7">B68-Y68-AA68</f>
        <v>5300</v>
      </c>
      <c r="AA68" s="69"/>
      <c r="AB68" s="74"/>
      <c r="AC68" s="75"/>
      <c r="AD68" s="76"/>
    </row>
    <row r="69" spans="1:30">
      <c r="A69" s="4">
        <v>171806013</v>
      </c>
      <c r="B69" s="4">
        <v>0</v>
      </c>
      <c r="C69" s="6">
        <v>10</v>
      </c>
      <c r="D69" s="1" t="s">
        <v>66</v>
      </c>
      <c r="E69" s="64">
        <v>43385</v>
      </c>
      <c r="F69" s="10">
        <v>4000</v>
      </c>
      <c r="G69" s="13"/>
      <c r="H69" s="10"/>
      <c r="I69" s="13"/>
      <c r="J69" s="10"/>
      <c r="K69" s="13">
        <v>43449</v>
      </c>
      <c r="L69" s="10">
        <v>3300</v>
      </c>
      <c r="M69" s="13"/>
      <c r="N69" s="10"/>
      <c r="O69" s="13"/>
      <c r="P69" s="10"/>
      <c r="Q69" s="13"/>
      <c r="R69" s="10"/>
      <c r="S69" s="13"/>
      <c r="T69" s="10"/>
      <c r="U69" s="13"/>
      <c r="V69" s="15"/>
      <c r="W69" s="41"/>
      <c r="X69" s="38"/>
      <c r="Y69" s="19">
        <f t="shared" si="6"/>
        <v>7300</v>
      </c>
      <c r="Z69" s="55">
        <v>0</v>
      </c>
      <c r="AA69" s="69"/>
      <c r="AB69" s="74"/>
      <c r="AC69" s="75"/>
      <c r="AD69" s="76"/>
    </row>
    <row r="70" spans="1:30">
      <c r="A70" s="4">
        <v>171806011</v>
      </c>
      <c r="B70" s="4">
        <v>12000</v>
      </c>
      <c r="C70" s="6">
        <v>8</v>
      </c>
      <c r="D70" s="1" t="s">
        <v>36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5"/>
      <c r="W70" s="41"/>
      <c r="X70" s="38"/>
      <c r="Y70" s="19">
        <f t="shared" si="6"/>
        <v>0</v>
      </c>
      <c r="Z70" s="51">
        <f t="shared" si="7"/>
        <v>12000</v>
      </c>
      <c r="AA70" s="69"/>
      <c r="AB70" s="74"/>
      <c r="AC70" s="75"/>
      <c r="AD70" s="76"/>
    </row>
    <row r="71" spans="1:30">
      <c r="A71" s="4">
        <v>171806002</v>
      </c>
      <c r="B71" s="4">
        <v>12000</v>
      </c>
      <c r="C71" s="6">
        <v>2</v>
      </c>
      <c r="D71" s="1" t="s">
        <v>40</v>
      </c>
      <c r="E71" s="10"/>
      <c r="F71" s="10"/>
      <c r="G71" s="12"/>
      <c r="H71" s="10"/>
      <c r="I71" s="12"/>
      <c r="J71" s="10"/>
      <c r="K71" s="12"/>
      <c r="L71" s="10"/>
      <c r="M71" s="12"/>
      <c r="N71" s="10"/>
      <c r="O71" s="12"/>
      <c r="P71" s="10"/>
      <c r="Q71" s="12"/>
      <c r="R71" s="10"/>
      <c r="S71" s="12"/>
      <c r="T71" s="10"/>
      <c r="U71" s="12"/>
      <c r="V71" s="15"/>
      <c r="W71" s="41"/>
      <c r="X71" s="47"/>
      <c r="Y71" s="19">
        <f t="shared" si="6"/>
        <v>0</v>
      </c>
      <c r="Z71" s="51">
        <f t="shared" si="7"/>
        <v>12000</v>
      </c>
      <c r="AA71" s="69"/>
      <c r="AB71" s="74"/>
      <c r="AC71" s="75"/>
      <c r="AD71" s="76"/>
    </row>
    <row r="72" spans="1:30">
      <c r="A72" s="4">
        <v>171806009</v>
      </c>
      <c r="B72" s="4">
        <v>12000</v>
      </c>
      <c r="C72" s="4">
        <v>6</v>
      </c>
      <c r="D72" s="4" t="s">
        <v>52</v>
      </c>
      <c r="E72" s="10"/>
      <c r="F72" s="10"/>
      <c r="G72" s="12">
        <v>43397</v>
      </c>
      <c r="H72" s="10">
        <v>5600</v>
      </c>
      <c r="I72" s="12"/>
      <c r="J72" s="10"/>
      <c r="K72" s="12"/>
      <c r="L72" s="10"/>
      <c r="M72" s="12"/>
      <c r="N72" s="10"/>
      <c r="O72" s="12"/>
      <c r="P72" s="10"/>
      <c r="Q72" s="12"/>
      <c r="R72" s="10"/>
      <c r="S72" s="12"/>
      <c r="T72" s="10"/>
      <c r="U72" s="12"/>
      <c r="V72" s="15"/>
      <c r="W72" s="41"/>
      <c r="X72" s="38"/>
      <c r="Y72" s="19">
        <f t="shared" si="6"/>
        <v>5600</v>
      </c>
      <c r="Z72" s="51">
        <f t="shared" si="7"/>
        <v>6400</v>
      </c>
      <c r="AA72" s="69"/>
      <c r="AB72" s="74"/>
      <c r="AC72" s="75"/>
      <c r="AD72" s="76"/>
    </row>
    <row r="73" spans="1:30">
      <c r="A73" s="4">
        <v>171806012</v>
      </c>
      <c r="B73" s="4">
        <v>12000</v>
      </c>
      <c r="C73" s="6">
        <v>9</v>
      </c>
      <c r="D73" s="1" t="s">
        <v>60</v>
      </c>
      <c r="E73" s="10"/>
      <c r="F73" s="10"/>
      <c r="G73" s="12"/>
      <c r="H73" s="10"/>
      <c r="I73" s="12"/>
      <c r="J73" s="10"/>
      <c r="K73" s="12"/>
      <c r="L73" s="10"/>
      <c r="M73" s="12">
        <v>43476</v>
      </c>
      <c r="N73" s="10">
        <v>12000</v>
      </c>
      <c r="O73" s="12"/>
      <c r="P73" s="10"/>
      <c r="Q73" s="12"/>
      <c r="R73" s="10"/>
      <c r="S73" s="12"/>
      <c r="T73" s="10"/>
      <c r="U73" s="12"/>
      <c r="V73" s="15"/>
      <c r="W73" s="41"/>
      <c r="X73" s="38"/>
      <c r="Y73" s="19">
        <f t="shared" si="6"/>
        <v>12000</v>
      </c>
      <c r="Z73" s="51">
        <f t="shared" si="7"/>
        <v>0</v>
      </c>
      <c r="AA73" s="69"/>
      <c r="AB73" s="74"/>
      <c r="AC73" s="75"/>
      <c r="AD73" s="76"/>
    </row>
    <row r="74" spans="1:30">
      <c r="A74" s="4">
        <v>171806016</v>
      </c>
      <c r="B74" s="4">
        <v>12000</v>
      </c>
      <c r="C74" s="6"/>
      <c r="D74" s="1" t="s">
        <v>83</v>
      </c>
      <c r="E74" s="10"/>
      <c r="F74" s="10"/>
      <c r="G74" s="12"/>
      <c r="H74" s="10"/>
      <c r="I74" s="12"/>
      <c r="J74" s="10"/>
      <c r="K74" s="12"/>
      <c r="L74" s="10"/>
      <c r="M74" s="12"/>
      <c r="N74" s="10"/>
      <c r="O74" s="12"/>
      <c r="P74" s="10"/>
      <c r="Q74" s="12"/>
      <c r="R74" s="10"/>
      <c r="S74" s="12"/>
      <c r="T74" s="10"/>
      <c r="U74" s="12"/>
      <c r="V74" s="15"/>
      <c r="W74" s="41"/>
      <c r="X74" s="38"/>
      <c r="Y74" s="19"/>
      <c r="Z74" s="51"/>
      <c r="AA74" s="69"/>
      <c r="AB74" s="74"/>
      <c r="AC74" s="75"/>
      <c r="AD74" s="76"/>
    </row>
    <row r="75" spans="1:30">
      <c r="A75" s="4">
        <v>171806005</v>
      </c>
      <c r="B75" s="4">
        <v>12000</v>
      </c>
      <c r="C75" s="6">
        <v>4</v>
      </c>
      <c r="D75" s="1" t="s">
        <v>37</v>
      </c>
      <c r="E75" s="10"/>
      <c r="F75" s="10"/>
      <c r="G75" s="12"/>
      <c r="H75" s="10"/>
      <c r="I75" s="12"/>
      <c r="J75" s="10"/>
      <c r="K75" s="12"/>
      <c r="L75" s="10"/>
      <c r="M75" s="12"/>
      <c r="N75" s="10"/>
      <c r="O75" s="12"/>
      <c r="P75" s="10"/>
      <c r="Q75" s="12"/>
      <c r="R75" s="10"/>
      <c r="S75" s="12"/>
      <c r="T75" s="10"/>
      <c r="U75" s="12"/>
      <c r="V75" s="15"/>
      <c r="W75" s="41"/>
      <c r="X75" s="38"/>
      <c r="Y75" s="19">
        <f>F75+H75+J75+L75+N75+P75+R75+T75+V75+W75</f>
        <v>0</v>
      </c>
      <c r="Z75" s="51">
        <f>B75-Y75-AA75</f>
        <v>12000</v>
      </c>
      <c r="AA75" s="69"/>
      <c r="AB75" s="74"/>
      <c r="AC75" s="75"/>
      <c r="AD75" s="76"/>
    </row>
    <row r="76" spans="1:30" ht="16.5" thickBot="1">
      <c r="A76" s="81"/>
      <c r="B76" s="81"/>
      <c r="C76" s="81"/>
      <c r="D76" s="81"/>
      <c r="E76" s="14"/>
      <c r="F76" s="11"/>
      <c r="G76" s="14"/>
      <c r="H76" s="11"/>
      <c r="I76" s="14"/>
      <c r="J76" s="11"/>
      <c r="K76" s="14"/>
      <c r="L76" s="11"/>
      <c r="M76" s="14"/>
      <c r="N76" s="11"/>
      <c r="O76" s="14"/>
      <c r="P76" s="11"/>
      <c r="Q76" s="14"/>
      <c r="R76" s="11"/>
      <c r="S76" s="14"/>
      <c r="T76" s="11"/>
      <c r="U76" s="14"/>
      <c r="V76" s="16"/>
      <c r="W76" s="45"/>
      <c r="X76" s="40"/>
      <c r="Y76" s="19"/>
      <c r="Z76" s="54"/>
      <c r="AA76" s="69"/>
      <c r="AB76" s="77"/>
      <c r="AC76" s="78"/>
      <c r="AD76" s="79"/>
    </row>
    <row r="77" spans="1:30">
      <c r="D77" s="49" t="s">
        <v>75</v>
      </c>
      <c r="E77" s="49">
        <v>1200</v>
      </c>
      <c r="F77" s="49">
        <v>17.05</v>
      </c>
      <c r="G77" s="49">
        <v>1200</v>
      </c>
      <c r="H77" s="49">
        <v>9.06</v>
      </c>
    </row>
    <row r="78" spans="1:30">
      <c r="D78" s="49" t="s">
        <v>76</v>
      </c>
      <c r="E78" s="49">
        <v>6000</v>
      </c>
      <c r="F78" s="49"/>
      <c r="G78" s="49"/>
      <c r="H78" s="49"/>
    </row>
  </sheetData>
  <sortState ref="A3:Z20">
    <sortCondition ref="D3:D20"/>
  </sortState>
  <mergeCells count="32">
    <mergeCell ref="U1:V1"/>
    <mergeCell ref="U21:V21"/>
    <mergeCell ref="U62:V62"/>
    <mergeCell ref="S1:T1"/>
    <mergeCell ref="S21:T21"/>
    <mergeCell ref="S62:T62"/>
    <mergeCell ref="Q1:R1"/>
    <mergeCell ref="Q21:R21"/>
    <mergeCell ref="Q62:R62"/>
    <mergeCell ref="M1:N1"/>
    <mergeCell ref="M21:N21"/>
    <mergeCell ref="M62:N62"/>
    <mergeCell ref="O1:P1"/>
    <mergeCell ref="O21:P21"/>
    <mergeCell ref="O62:P62"/>
    <mergeCell ref="K1:L1"/>
    <mergeCell ref="K21:L21"/>
    <mergeCell ref="K62:L62"/>
    <mergeCell ref="E1:F1"/>
    <mergeCell ref="E21:F21"/>
    <mergeCell ref="E62:F62"/>
    <mergeCell ref="G1:H1"/>
    <mergeCell ref="G21:H21"/>
    <mergeCell ref="G62:H62"/>
    <mergeCell ref="I1:J1"/>
    <mergeCell ref="I21:J21"/>
    <mergeCell ref="I62:J62"/>
    <mergeCell ref="A76:D76"/>
    <mergeCell ref="A1:B1"/>
    <mergeCell ref="A21:B21"/>
    <mergeCell ref="A20:D20"/>
    <mergeCell ref="A62:B62"/>
  </mergeCells>
  <pageMargins left="0.19685039370078741" right="0.19685039370078741" top="0.19685039370078741" bottom="0.19685039370078741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файл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Артем_Анна</cp:lastModifiedBy>
  <cp:lastPrinted>2018-04-12T07:21:44Z</cp:lastPrinted>
  <dcterms:created xsi:type="dcterms:W3CDTF">2016-09-25T20:30:15Z</dcterms:created>
  <dcterms:modified xsi:type="dcterms:W3CDTF">2019-01-30T00:16:51Z</dcterms:modified>
</cp:coreProperties>
</file>